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EM Partners - new\_Hyundai\CPO\"/>
    </mc:Choice>
  </mc:AlternateContent>
  <bookViews>
    <workbookView xWindow="0" yWindow="0" windowWidth="19370" windowHeight="9370" tabRatio="601" activeTab="2"/>
  </bookViews>
  <sheets>
    <sheet name="Frais pour VOC" sheetId="11" r:id="rId1"/>
    <sheet name="Coût pour le concessionnaire" sheetId="2" r:id="rId2"/>
    <sheet name="Prix au détail" sheetId="10" r:id="rId3"/>
  </sheets>
  <calcPr calcId="152511"/>
</workbook>
</file>

<file path=xl/calcChain.xml><?xml version="1.0" encoding="utf-8"?>
<calcChain xmlns="http://schemas.openxmlformats.org/spreadsheetml/2006/main">
  <c r="O10" i="10" l="1"/>
  <c r="M10" i="10"/>
  <c r="K10" i="10"/>
  <c r="I10" i="10"/>
  <c r="G10" i="10"/>
  <c r="E10" i="10"/>
  <c r="C10" i="10"/>
  <c r="O34" i="10" l="1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2" i="10"/>
  <c r="B13" i="10"/>
  <c r="B14" i="10"/>
  <c r="B11" i="10"/>
</calcChain>
</file>

<file path=xl/sharedStrings.xml><?xml version="1.0" encoding="utf-8"?>
<sst xmlns="http://schemas.openxmlformats.org/spreadsheetml/2006/main" count="119" uniqueCount="105">
  <si>
    <r>
      <rPr>
        <b/>
        <sz val="12"/>
        <color rgb="FF0070C0"/>
        <rFont val="Arial"/>
        <family val="2"/>
      </rPr>
      <t>Véhicules Promesse-H (jusqu'à six années modèles ou 120 000 km)</t>
    </r>
  </si>
  <si>
    <r>
      <rPr>
        <b/>
        <i/>
        <sz val="10"/>
        <color theme="0"/>
        <rFont val="Arial"/>
        <family val="2"/>
      </rPr>
      <t>La couverture Groupe motopropulseur est incluse avec chaque véhicule d’occasion certifié Promesse-H</t>
    </r>
  </si>
  <si>
    <r>
      <rPr>
        <b/>
        <sz val="10"/>
        <color theme="0"/>
        <rFont val="Arial"/>
        <family val="2"/>
      </rPr>
      <t>Coût pour le concessionnaire</t>
    </r>
  </si>
  <si>
    <r>
      <rPr>
        <sz val="10"/>
        <rFont val="Arial"/>
        <family val="2"/>
      </rPr>
      <t>Accent</t>
    </r>
  </si>
  <si>
    <r>
      <rPr>
        <sz val="10"/>
        <rFont val="Arial"/>
        <family val="2"/>
      </rPr>
      <t>Elantra, Elantra Touring</t>
    </r>
  </si>
  <si>
    <r>
      <rPr>
        <sz val="10"/>
        <rFont val="Arial"/>
        <family val="2"/>
      </rPr>
      <t>Equus, Genesis, Genesis Coupe, Azera, XG</t>
    </r>
  </si>
  <si>
    <r>
      <rPr>
        <sz val="10"/>
        <rFont val="Arial"/>
        <family val="2"/>
      </rPr>
      <t>Santa Fe, Entourage, Veracruz</t>
    </r>
  </si>
  <si>
    <r>
      <rPr>
        <sz val="10"/>
        <rFont val="Arial"/>
        <family val="2"/>
      </rPr>
      <t>Sonata</t>
    </r>
  </si>
  <si>
    <r>
      <rPr>
        <sz val="10"/>
        <rFont val="Arial"/>
        <family val="2"/>
      </rPr>
      <t>Tucson</t>
    </r>
  </si>
  <si>
    <r>
      <rPr>
        <sz val="10"/>
        <rFont val="Arial"/>
        <family val="2"/>
      </rPr>
      <t>Tiburon, Veloster</t>
    </r>
  </si>
  <si>
    <r>
      <rPr>
        <i/>
        <sz val="10"/>
        <rFont val="Arial"/>
        <family val="2"/>
      </rPr>
      <t>Franchise :</t>
    </r>
  </si>
  <si>
    <r>
      <rPr>
        <sz val="10"/>
        <rFont val="Arial"/>
        <family val="2"/>
      </rPr>
      <t>1 ans ou 20 000 km</t>
    </r>
  </si>
  <si>
    <r>
      <rPr>
        <b/>
        <sz val="12"/>
        <color rgb="FF0070C0"/>
        <rFont val="Arial"/>
        <family val="2"/>
      </rPr>
      <t>Véhicules Promesse-H (jusqu'à six années modèles ou 120 000 km)</t>
    </r>
  </si>
  <si>
    <r>
      <rPr>
        <b/>
        <u/>
        <sz val="20"/>
        <rFont val="Arial"/>
        <family val="2"/>
      </rPr>
      <t>Marge bénéficiaire du concessionnaire</t>
    </r>
  </si>
  <si>
    <r>
      <rPr>
        <i/>
        <u/>
        <sz val="10"/>
        <rFont val="Arial"/>
        <family val="2"/>
      </rPr>
      <t>Entrez la marge bénéficiaire désirée pour générer l'onglet Prix au détail</t>
    </r>
  </si>
  <si>
    <r>
      <rPr>
        <b/>
        <i/>
        <sz val="10"/>
        <color theme="0"/>
        <rFont val="Arial"/>
        <family val="2"/>
      </rPr>
      <t>Programmes Supérieur Plus</t>
    </r>
  </si>
  <si>
    <r>
      <rPr>
        <b/>
        <sz val="10"/>
        <color theme="0"/>
        <rFont val="Arial"/>
        <family val="2"/>
      </rPr>
      <t>Coût pour le concessionnaire</t>
    </r>
  </si>
  <si>
    <r>
      <rPr>
        <sz val="10"/>
        <rFont val="Arial"/>
        <family val="2"/>
      </rPr>
      <t>Accent</t>
    </r>
  </si>
  <si>
    <r>
      <rPr>
        <sz val="10"/>
        <rFont val="Arial"/>
        <family val="2"/>
      </rPr>
      <t>Elantra, Elantra Touring</t>
    </r>
  </si>
  <si>
    <r>
      <rPr>
        <sz val="10"/>
        <rFont val="Arial"/>
        <family val="2"/>
      </rPr>
      <t>Equus, Genesis, Genesis Coupe, Azera, XG</t>
    </r>
  </si>
  <si>
    <r>
      <rPr>
        <sz val="10"/>
        <rFont val="Arial"/>
        <family val="2"/>
      </rPr>
      <t>Santa Fe, Entourage, Veracruz</t>
    </r>
  </si>
  <si>
    <r>
      <rPr>
        <sz val="10"/>
        <rFont val="Arial"/>
        <family val="2"/>
      </rPr>
      <t>Sonata</t>
    </r>
  </si>
  <si>
    <r>
      <rPr>
        <sz val="10"/>
        <rFont val="Arial"/>
        <family val="2"/>
      </rPr>
      <t>Tucson</t>
    </r>
  </si>
  <si>
    <r>
      <rPr>
        <sz val="10"/>
        <rFont val="Arial"/>
        <family val="2"/>
      </rPr>
      <t>Tiburon, Veloster</t>
    </r>
  </si>
  <si>
    <r>
      <rPr>
        <i/>
        <sz val="10"/>
        <rFont val="Arial"/>
        <family val="2"/>
      </rPr>
      <t>Franchise :</t>
    </r>
  </si>
  <si>
    <r>
      <rPr>
        <sz val="10"/>
        <rFont val="Arial"/>
        <family val="2"/>
      </rPr>
      <t>2 ans ou 40 000 km</t>
    </r>
  </si>
  <si>
    <r>
      <rPr>
        <sz val="10"/>
        <rFont val="Arial"/>
        <family val="2"/>
      </rPr>
      <t>3 ans ou 60 000 km</t>
    </r>
  </si>
  <si>
    <r>
      <rPr>
        <sz val="10"/>
        <rFont val="Arial"/>
        <family val="2"/>
      </rPr>
      <t>4 ans ou 80 000 km</t>
    </r>
  </si>
  <si>
    <r>
      <rPr>
        <sz val="10"/>
        <rFont val="Arial"/>
        <family val="2"/>
      </rPr>
      <t>5 ans ou 100 000 km</t>
    </r>
  </si>
  <si>
    <r>
      <rPr>
        <b/>
        <i/>
        <sz val="10"/>
        <color theme="0"/>
        <rFont val="Arial"/>
        <family val="2"/>
      </rPr>
      <t>Programmes Supérieur</t>
    </r>
  </si>
  <si>
    <r>
      <rPr>
        <b/>
        <sz val="10"/>
        <color theme="0"/>
        <rFont val="Arial"/>
        <family val="2"/>
      </rPr>
      <t>Coût pour le concessionnaire</t>
    </r>
  </si>
  <si>
    <r>
      <rPr>
        <sz val="10"/>
        <rFont val="Arial"/>
        <family val="2"/>
      </rPr>
      <t>Accent</t>
    </r>
  </si>
  <si>
    <r>
      <rPr>
        <sz val="10"/>
        <rFont val="Arial"/>
        <family val="2"/>
      </rPr>
      <t>Elantra, Elantra Touring</t>
    </r>
  </si>
  <si>
    <r>
      <rPr>
        <sz val="10"/>
        <rFont val="Arial"/>
        <family val="2"/>
      </rPr>
      <t>Equus, Genesis, Genesis Coupe, Azera, XG</t>
    </r>
  </si>
  <si>
    <r>
      <rPr>
        <sz val="10"/>
        <rFont val="Arial"/>
        <family val="2"/>
      </rPr>
      <t>Santa Fe, Entourage, Veracruz</t>
    </r>
  </si>
  <si>
    <r>
      <rPr>
        <sz val="10"/>
        <rFont val="Arial"/>
        <family val="2"/>
      </rPr>
      <t>Sonata</t>
    </r>
  </si>
  <si>
    <r>
      <rPr>
        <sz val="10"/>
        <rFont val="Arial"/>
        <family val="2"/>
      </rPr>
      <t>Tucson</t>
    </r>
  </si>
  <si>
    <r>
      <rPr>
        <sz val="10"/>
        <rFont val="Arial"/>
        <family val="2"/>
      </rPr>
      <t>Tiburon, Veloster</t>
    </r>
  </si>
  <si>
    <r>
      <rPr>
        <i/>
        <sz val="10"/>
        <rFont val="Arial"/>
        <family val="2"/>
      </rPr>
      <t>Franchise :</t>
    </r>
  </si>
  <si>
    <r>
      <rPr>
        <sz val="10"/>
        <rFont val="Arial"/>
        <family val="2"/>
      </rPr>
      <t>2 ans ou 40 000 km</t>
    </r>
  </si>
  <si>
    <r>
      <rPr>
        <sz val="10"/>
        <rFont val="Arial"/>
        <family val="2"/>
      </rPr>
      <t>3 ans ou 60 000 km</t>
    </r>
  </si>
  <si>
    <r>
      <rPr>
        <sz val="10"/>
        <rFont val="Arial"/>
        <family val="2"/>
      </rPr>
      <t>4 ans ou 80 000 km</t>
    </r>
  </si>
  <si>
    <r>
      <rPr>
        <sz val="10"/>
        <rFont val="Arial"/>
        <family val="2"/>
      </rPr>
      <t>5 ans ou 100 000 km</t>
    </r>
  </si>
  <si>
    <r>
      <rPr>
        <b/>
        <i/>
        <sz val="10"/>
        <color theme="0"/>
        <rFont val="Arial"/>
        <family val="2"/>
      </rPr>
      <t>Programmes Groupe motopropulseur</t>
    </r>
  </si>
  <si>
    <r>
      <rPr>
        <b/>
        <sz val="10"/>
        <color theme="0"/>
        <rFont val="Arial"/>
        <family val="2"/>
      </rPr>
      <t>Coût pour le concessionnaire</t>
    </r>
  </si>
  <si>
    <r>
      <rPr>
        <sz val="10"/>
        <rFont val="Arial"/>
        <family val="2"/>
      </rPr>
      <t>Accent</t>
    </r>
  </si>
  <si>
    <r>
      <rPr>
        <sz val="10"/>
        <rFont val="Arial"/>
        <family val="2"/>
      </rPr>
      <t>Elantra, Elantra Touring</t>
    </r>
  </si>
  <si>
    <r>
      <rPr>
        <sz val="10"/>
        <rFont val="Arial"/>
        <family val="2"/>
      </rPr>
      <t>Equus, Genesis, Genesis Coupe, Azera, XG</t>
    </r>
  </si>
  <si>
    <r>
      <rPr>
        <sz val="10"/>
        <rFont val="Arial"/>
        <family val="2"/>
      </rPr>
      <t>Santa Fe, Entourage, Veracruz</t>
    </r>
  </si>
  <si>
    <r>
      <rPr>
        <sz val="10"/>
        <rFont val="Arial"/>
        <family val="2"/>
      </rPr>
      <t>Sonata</t>
    </r>
  </si>
  <si>
    <r>
      <rPr>
        <sz val="10"/>
        <rFont val="Arial"/>
        <family val="2"/>
      </rPr>
      <t>Tucson</t>
    </r>
  </si>
  <si>
    <r>
      <rPr>
        <sz val="10"/>
        <rFont val="Arial"/>
        <family val="2"/>
      </rPr>
      <t>Tiburon, Veloster</t>
    </r>
  </si>
  <si>
    <r>
      <rPr>
        <i/>
        <sz val="10"/>
        <rFont val="Arial"/>
        <family val="2"/>
      </rPr>
      <t>Franchise :</t>
    </r>
  </si>
  <si>
    <r>
      <rPr>
        <sz val="10"/>
        <rFont val="Arial"/>
        <family val="2"/>
      </rPr>
      <t>2 ans ou 40 000 km</t>
    </r>
  </si>
  <si>
    <r>
      <rPr>
        <sz val="10"/>
        <rFont val="Arial"/>
        <family val="2"/>
      </rPr>
      <t>3 ans ou 60 000 km</t>
    </r>
  </si>
  <si>
    <r>
      <rPr>
        <sz val="10"/>
        <rFont val="Arial"/>
        <family val="2"/>
      </rPr>
      <t>4 ans ou 80 000 km</t>
    </r>
  </si>
  <si>
    <r>
      <rPr>
        <sz val="10"/>
        <rFont val="Arial"/>
        <family val="2"/>
      </rPr>
      <t>5 ans ou 100 000 km</t>
    </r>
  </si>
  <si>
    <r>
      <rPr>
        <b/>
        <i/>
        <sz val="11"/>
        <rFont val="Arial"/>
        <family val="2"/>
      </rPr>
      <t>Le coût de la mise à niveau est INCLUS dans le coût du véhicule d’occasion certifié</t>
    </r>
  </si>
  <si>
    <r>
      <rPr>
        <b/>
        <sz val="12"/>
        <color rgb="FF0070C0"/>
        <rFont val="Arial"/>
        <family val="2"/>
      </rPr>
      <t>Véhicules Promesse-H (jusqu'à six années modèles ou 120 000 km)</t>
    </r>
  </si>
  <si>
    <r>
      <rPr>
        <b/>
        <i/>
        <sz val="11"/>
        <rFont val="Arial"/>
        <family val="2"/>
      </rPr>
      <t>Options supplémentaires : Programmes de protection prolongée (</t>
    </r>
    <r>
      <rPr>
        <b/>
        <i/>
        <sz val="11"/>
        <color rgb="FFFF0000"/>
        <rFont val="Arial"/>
        <family val="2"/>
      </rPr>
      <t>compris dans la franchise de 100 $ de la couverture d'un an ou 20 000 km sur le groupe motopropulseur</t>
    </r>
    <r>
      <rPr>
        <b/>
        <i/>
        <sz val="11"/>
        <color theme="1"/>
        <rFont val="Arial"/>
        <family val="2"/>
      </rPr>
      <t>)</t>
    </r>
  </si>
  <si>
    <r>
      <rPr>
        <b/>
        <i/>
        <sz val="10"/>
        <color theme="0"/>
        <rFont val="Arial"/>
        <family val="2"/>
      </rPr>
      <t>Programmes Supérieur Plus</t>
    </r>
  </si>
  <si>
    <r>
      <rPr>
        <b/>
        <sz val="10"/>
        <color theme="0"/>
        <rFont val="Arial"/>
        <family val="2"/>
      </rPr>
      <t>Prix au détail du programme</t>
    </r>
  </si>
  <si>
    <r>
      <rPr>
        <sz val="10"/>
        <rFont val="Arial"/>
        <family val="2"/>
      </rPr>
      <t>Accent</t>
    </r>
  </si>
  <si>
    <r>
      <rPr>
        <sz val="10"/>
        <rFont val="Arial"/>
        <family val="2"/>
      </rPr>
      <t>Elantra, Elantra Touring</t>
    </r>
  </si>
  <si>
    <r>
      <rPr>
        <sz val="10"/>
        <rFont val="Arial"/>
        <family val="2"/>
      </rPr>
      <t>Equus, Genesis, Genesis Coupe, Azera, XG</t>
    </r>
  </si>
  <si>
    <r>
      <rPr>
        <sz val="10"/>
        <rFont val="Arial"/>
        <family val="2"/>
      </rPr>
      <t>Santa Fe, Entourage, Veracruz</t>
    </r>
  </si>
  <si>
    <r>
      <rPr>
        <sz val="10"/>
        <rFont val="Arial"/>
        <family val="2"/>
      </rPr>
      <t>Sonata</t>
    </r>
  </si>
  <si>
    <r>
      <rPr>
        <sz val="10"/>
        <rFont val="Arial"/>
        <family val="2"/>
      </rPr>
      <t>Tucson</t>
    </r>
  </si>
  <si>
    <r>
      <rPr>
        <sz val="10"/>
        <rFont val="Arial"/>
        <family val="2"/>
      </rPr>
      <t>Tiburon, Veloster</t>
    </r>
  </si>
  <si>
    <r>
      <rPr>
        <i/>
        <sz val="10"/>
        <rFont val="Arial"/>
        <family val="2"/>
      </rPr>
      <t>Franchise :</t>
    </r>
  </si>
  <si>
    <r>
      <rPr>
        <sz val="10"/>
        <rFont val="Arial"/>
        <family val="2"/>
      </rPr>
      <t>2 ans ou 40 000 km</t>
    </r>
  </si>
  <si>
    <r>
      <rPr>
        <sz val="10"/>
        <rFont val="Arial"/>
        <family val="2"/>
      </rPr>
      <t>3 ans ou 60 000 km</t>
    </r>
  </si>
  <si>
    <r>
      <rPr>
        <sz val="10"/>
        <rFont val="Arial"/>
        <family val="2"/>
      </rPr>
      <t>4 ans ou 80 000 km</t>
    </r>
  </si>
  <si>
    <r>
      <rPr>
        <sz val="10"/>
        <rFont val="Arial"/>
        <family val="2"/>
      </rPr>
      <t>5 ans ou 100 000 km</t>
    </r>
  </si>
  <si>
    <r>
      <rPr>
        <b/>
        <i/>
        <sz val="10"/>
        <color theme="0"/>
        <rFont val="Arial"/>
        <family val="2"/>
      </rPr>
      <t>Programmes Supérieur</t>
    </r>
  </si>
  <si>
    <r>
      <rPr>
        <b/>
        <sz val="10"/>
        <color theme="0"/>
        <rFont val="Arial"/>
        <family val="2"/>
      </rPr>
      <t>Prix au détail du programme</t>
    </r>
  </si>
  <si>
    <r>
      <rPr>
        <sz val="10"/>
        <rFont val="Arial"/>
        <family val="2"/>
      </rPr>
      <t>Accent</t>
    </r>
  </si>
  <si>
    <r>
      <rPr>
        <sz val="10"/>
        <rFont val="Arial"/>
        <family val="2"/>
      </rPr>
      <t>Elantra, Elantra Touring</t>
    </r>
  </si>
  <si>
    <r>
      <rPr>
        <sz val="10"/>
        <rFont val="Arial"/>
        <family val="2"/>
      </rPr>
      <t>Equus, Genesis, Genesis Coupe, Azera, XG</t>
    </r>
  </si>
  <si>
    <r>
      <rPr>
        <sz val="10"/>
        <rFont val="Arial"/>
        <family val="2"/>
      </rPr>
      <t>Santa Fe, Entourage, Veracruz</t>
    </r>
  </si>
  <si>
    <r>
      <rPr>
        <sz val="10"/>
        <rFont val="Arial"/>
        <family val="2"/>
      </rPr>
      <t>Sonata</t>
    </r>
  </si>
  <si>
    <r>
      <rPr>
        <sz val="10"/>
        <rFont val="Arial"/>
        <family val="2"/>
      </rPr>
      <t>Tucson</t>
    </r>
  </si>
  <si>
    <r>
      <rPr>
        <sz val="10"/>
        <rFont val="Arial"/>
        <family val="2"/>
      </rPr>
      <t>Tiburon, Veloster</t>
    </r>
  </si>
  <si>
    <r>
      <rPr>
        <i/>
        <sz val="10"/>
        <rFont val="Arial"/>
        <family val="2"/>
      </rPr>
      <t>Franchise :</t>
    </r>
  </si>
  <si>
    <r>
      <rPr>
        <sz val="10"/>
        <rFont val="Arial"/>
        <family val="2"/>
      </rPr>
      <t>2 ans ou 40 000 km</t>
    </r>
  </si>
  <si>
    <r>
      <rPr>
        <sz val="10"/>
        <rFont val="Arial"/>
        <family val="2"/>
      </rPr>
      <t>3 ans ou 60 000 km</t>
    </r>
  </si>
  <si>
    <r>
      <rPr>
        <sz val="10"/>
        <rFont val="Arial"/>
        <family val="2"/>
      </rPr>
      <t>4 ans ou 80 000 km</t>
    </r>
  </si>
  <si>
    <r>
      <rPr>
        <sz val="10"/>
        <rFont val="Arial"/>
        <family val="2"/>
      </rPr>
      <t>5 ans ou 100 000 km</t>
    </r>
  </si>
  <si>
    <r>
      <rPr>
        <b/>
        <i/>
        <sz val="10"/>
        <color theme="0"/>
        <rFont val="Arial"/>
        <family val="2"/>
      </rPr>
      <t>Programmes Groupe motopropulseur</t>
    </r>
  </si>
  <si>
    <r>
      <rPr>
        <b/>
        <sz val="10"/>
        <color theme="0"/>
        <rFont val="Arial"/>
        <family val="2"/>
      </rPr>
      <t>Prix au détail du programme</t>
    </r>
  </si>
  <si>
    <r>
      <rPr>
        <sz val="10"/>
        <rFont val="Arial"/>
        <family val="2"/>
      </rPr>
      <t>Accent</t>
    </r>
  </si>
  <si>
    <r>
      <rPr>
        <sz val="10"/>
        <rFont val="Arial"/>
        <family val="2"/>
      </rPr>
      <t>Elantra, Elantra Touring</t>
    </r>
  </si>
  <si>
    <r>
      <rPr>
        <sz val="10"/>
        <rFont val="Arial"/>
        <family val="2"/>
      </rPr>
      <t>Equus, Genesis, Genesis Coupe, Azera, XG</t>
    </r>
  </si>
  <si>
    <r>
      <rPr>
        <sz val="10"/>
        <rFont val="Arial"/>
        <family val="2"/>
      </rPr>
      <t>Santa Fe, Entourage, Veracruz</t>
    </r>
  </si>
  <si>
    <r>
      <rPr>
        <sz val="10"/>
        <rFont val="Arial"/>
        <family val="2"/>
      </rPr>
      <t>Sonata</t>
    </r>
  </si>
  <si>
    <r>
      <rPr>
        <sz val="10"/>
        <rFont val="Arial"/>
        <family val="2"/>
      </rPr>
      <t>Tucson</t>
    </r>
  </si>
  <si>
    <r>
      <rPr>
        <sz val="10"/>
        <rFont val="Arial"/>
        <family val="2"/>
      </rPr>
      <t>Tiburon, Veloster</t>
    </r>
  </si>
  <si>
    <r>
      <rPr>
        <i/>
        <sz val="10"/>
        <rFont val="Arial"/>
        <family val="2"/>
      </rPr>
      <t>Franchise :</t>
    </r>
  </si>
  <si>
    <r>
      <rPr>
        <sz val="10"/>
        <rFont val="Arial"/>
        <family val="2"/>
      </rPr>
      <t>2 ans ou 40 000 km</t>
    </r>
  </si>
  <si>
    <r>
      <rPr>
        <sz val="10"/>
        <rFont val="Arial"/>
        <family val="2"/>
      </rPr>
      <t>3 ans ou 60 000 km</t>
    </r>
  </si>
  <si>
    <r>
      <rPr>
        <sz val="10"/>
        <rFont val="Arial"/>
        <family val="2"/>
      </rPr>
      <t>4 ans ou 80 000 km</t>
    </r>
  </si>
  <si>
    <r>
      <rPr>
        <sz val="10"/>
        <rFont val="Arial"/>
        <family val="2"/>
      </rPr>
      <t>5 ans ou 100 000 km</t>
    </r>
  </si>
  <si>
    <r>
      <t>Options supplémentaires : Programmes de protection prolongée (</t>
    </r>
    <r>
      <rPr>
        <b/>
        <i/>
        <sz val="10"/>
        <color rgb="FFFF0000"/>
        <rFont val="Arial"/>
        <family val="2"/>
      </rPr>
      <t>compris dans la franchise de 100 $ de la couverture d'un an ou 20 000 km sur le groupe motopropulseur</t>
    </r>
    <r>
      <rPr>
        <b/>
        <i/>
        <sz val="10"/>
        <color theme="1"/>
        <rFont val="Arial"/>
        <family val="2"/>
      </rPr>
      <t>)</t>
    </r>
  </si>
  <si>
    <t>N/A</t>
  </si>
  <si>
    <t>1 ans ou 20 000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</si>
</sst>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\ [$$-C0C]"/>
    <numFmt numFmtId="166" formatCode="#\ ##0\ [$$-C0C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70C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i/>
      <sz val="10"/>
      <color rgb="FF0070C0"/>
      <name val="Arial"/>
      <family val="2"/>
    </font>
    <font>
      <b/>
      <i/>
      <sz val="11"/>
      <color rgb="FFFF0000"/>
      <name val="Arial"/>
      <family val="2"/>
    </font>
    <font>
      <i/>
      <u/>
      <sz val="10"/>
      <name val="Arial"/>
      <family val="2"/>
    </font>
    <font>
      <b/>
      <sz val="22"/>
      <name val="Arial"/>
      <family val="2"/>
    </font>
    <font>
      <b/>
      <u/>
      <sz val="20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0" applyFont="1" applyFill="1" applyAlignme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vertical="center"/>
    </xf>
    <xf numFmtId="0" fontId="6" fillId="0" borderId="0" xfId="0" applyFont="1" applyBorder="1"/>
    <xf numFmtId="0" fontId="15" fillId="0" borderId="0" xfId="0" applyFont="1"/>
    <xf numFmtId="164" fontId="16" fillId="0" borderId="5" xfId="1" applyNumberFormat="1" applyFont="1" applyFill="1" applyBorder="1" applyAlignment="1">
      <alignment vertical="center"/>
    </xf>
    <xf numFmtId="0" fontId="17" fillId="0" borderId="6" xfId="0" applyFont="1" applyBorder="1" applyAlignment="1">
      <alignment horizontal="right"/>
    </xf>
    <xf numFmtId="0" fontId="19" fillId="0" borderId="0" xfId="0" applyFont="1"/>
    <xf numFmtId="166" fontId="11" fillId="4" borderId="4" xfId="0" applyNumberFormat="1" applyFont="1" applyFill="1" applyBorder="1"/>
    <xf numFmtId="166" fontId="11" fillId="0" borderId="4" xfId="0" applyNumberFormat="1" applyFont="1" applyBorder="1"/>
    <xf numFmtId="166" fontId="10" fillId="4" borderId="4" xfId="1" applyNumberFormat="1" applyFont="1" applyFill="1" applyBorder="1"/>
    <xf numFmtId="166" fontId="10" fillId="0" borderId="4" xfId="1" applyNumberFormat="1" applyFont="1" applyBorder="1"/>
    <xf numFmtId="164" fontId="10" fillId="4" borderId="4" xfId="1" applyNumberFormat="1" applyFont="1" applyFill="1" applyBorder="1"/>
    <xf numFmtId="165" fontId="11" fillId="0" borderId="1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6" fontId="9" fillId="0" borderId="4" xfId="1" applyNumberFormat="1" applyFont="1" applyBorder="1"/>
    <xf numFmtId="0" fontId="2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36"/>
  <sheetViews>
    <sheetView zoomScale="85" zoomScaleNormal="85" workbookViewId="0">
      <selection activeCell="E33" sqref="E33"/>
    </sheetView>
  </sheetViews>
  <sheetFormatPr defaultColWidth="9.08984375" defaultRowHeight="14.5" x14ac:dyDescent="0.35"/>
  <cols>
    <col min="1" max="1" width="21" style="1" customWidth="1"/>
    <col min="2" max="15" width="11.54296875" style="1" customWidth="1"/>
    <col min="16" max="16384" width="9.08984375" style="1"/>
  </cols>
  <sheetData>
    <row r="1" spans="1:15" ht="15.5" x14ac:dyDescent="0.35">
      <c r="A1" s="3" t="s">
        <v>0</v>
      </c>
      <c r="B1" s="4"/>
      <c r="C1" s="4"/>
      <c r="D1" s="4"/>
      <c r="E1" s="4"/>
      <c r="H1" s="4"/>
      <c r="I1" s="4"/>
      <c r="J1" s="4"/>
      <c r="K1" s="4"/>
      <c r="L1" s="4"/>
      <c r="M1" s="4"/>
      <c r="N1" s="4"/>
      <c r="O1" s="4"/>
    </row>
    <row r="2" spans="1:15" s="7" customFormat="1" ht="13" x14ac:dyDescent="0.3">
      <c r="A2" s="5"/>
      <c r="B2" s="6"/>
      <c r="C2" s="6"/>
      <c r="H2" s="6"/>
      <c r="I2" s="6"/>
    </row>
    <row r="3" spans="1:15" s="7" customFormat="1" ht="13" x14ac:dyDescent="0.3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7" customFormat="1" ht="13" x14ac:dyDescent="0.3">
      <c r="A4" s="8"/>
      <c r="B4" s="6"/>
      <c r="C4" s="6"/>
      <c r="H4" s="6"/>
      <c r="I4" s="6"/>
    </row>
    <row r="5" spans="1:15" s="7" customFormat="1" ht="13" x14ac:dyDescent="0.3">
      <c r="A5" s="8"/>
      <c r="B5" s="34" t="s">
        <v>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9" customFormat="1" ht="25.5" customHeight="1" x14ac:dyDescent="0.35">
      <c r="B6" s="35" t="s">
        <v>3</v>
      </c>
      <c r="C6" s="35"/>
      <c r="D6" s="35" t="s">
        <v>4</v>
      </c>
      <c r="E6" s="35"/>
      <c r="F6" s="36" t="s">
        <v>5</v>
      </c>
      <c r="G6" s="37"/>
      <c r="H6" s="35" t="s">
        <v>6</v>
      </c>
      <c r="I6" s="35"/>
      <c r="J6" s="35" t="s">
        <v>7</v>
      </c>
      <c r="K6" s="35"/>
      <c r="L6" s="35" t="s">
        <v>8</v>
      </c>
      <c r="M6" s="35"/>
      <c r="N6" s="35" t="s">
        <v>9</v>
      </c>
      <c r="O6" s="35"/>
    </row>
    <row r="7" spans="1:15" s="11" customFormat="1" ht="13" x14ac:dyDescent="0.3">
      <c r="A7" s="10" t="s">
        <v>10</v>
      </c>
      <c r="B7" s="27">
        <v>100</v>
      </c>
      <c r="C7" s="28"/>
      <c r="D7" s="27">
        <v>100</v>
      </c>
      <c r="E7" s="28"/>
      <c r="F7" s="27">
        <v>100</v>
      </c>
      <c r="G7" s="28"/>
      <c r="H7" s="27">
        <v>100</v>
      </c>
      <c r="I7" s="28"/>
      <c r="J7" s="27">
        <v>100</v>
      </c>
      <c r="K7" s="28"/>
      <c r="L7" s="27">
        <v>100</v>
      </c>
      <c r="M7" s="28"/>
      <c r="N7" s="27">
        <v>100</v>
      </c>
      <c r="O7" s="28"/>
    </row>
    <row r="8" spans="1:15" s="7" customFormat="1" ht="12.5" x14ac:dyDescent="0.25">
      <c r="A8" s="9" t="s">
        <v>11</v>
      </c>
      <c r="B8" s="29">
        <v>244.99999999999997</v>
      </c>
      <c r="C8" s="30"/>
      <c r="D8" s="31">
        <v>275</v>
      </c>
      <c r="E8" s="31"/>
      <c r="F8" s="31">
        <v>495</v>
      </c>
      <c r="G8" s="31"/>
      <c r="H8" s="31">
        <v>495</v>
      </c>
      <c r="I8" s="31"/>
      <c r="J8" s="31">
        <v>375.00000000000006</v>
      </c>
      <c r="K8" s="31"/>
      <c r="L8" s="31">
        <v>375.00000000000006</v>
      </c>
      <c r="M8" s="31"/>
      <c r="N8" s="31">
        <v>395</v>
      </c>
      <c r="O8" s="31"/>
    </row>
    <row r="9" spans="1:15" s="7" customFormat="1" ht="13" x14ac:dyDescent="0.3">
      <c r="A9" s="8"/>
      <c r="B9" s="6"/>
      <c r="C9" s="6"/>
      <c r="H9" s="6"/>
    </row>
    <row r="10" spans="1:15" s="7" customFormat="1" ht="13" x14ac:dyDescent="0.3">
      <c r="A10" s="8"/>
      <c r="B10" s="6"/>
      <c r="C10" s="6"/>
      <c r="H10" s="6"/>
    </row>
    <row r="11" spans="1:15" x14ac:dyDescent="0.35">
      <c r="A11" s="14"/>
    </row>
    <row r="13" spans="1:15" x14ac:dyDescent="0.35">
      <c r="I13" s="6"/>
    </row>
    <row r="36" spans="4:4" x14ac:dyDescent="0.35">
      <c r="D36" s="39"/>
    </row>
  </sheetData>
  <mergeCells count="23">
    <mergeCell ref="A3:O3"/>
    <mergeCell ref="B5:O5"/>
    <mergeCell ref="B6:C6"/>
    <mergeCell ref="D6:E6"/>
    <mergeCell ref="F6:G6"/>
    <mergeCell ref="H6:I6"/>
    <mergeCell ref="J6:K6"/>
    <mergeCell ref="L6:M6"/>
    <mergeCell ref="N6:O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</mergeCell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40"/>
  <sheetViews>
    <sheetView zoomScale="85" zoomScaleNormal="85" workbookViewId="0">
      <selection activeCell="B41" sqref="B41"/>
    </sheetView>
  </sheetViews>
  <sheetFormatPr defaultColWidth="9.08984375" defaultRowHeight="14.5" x14ac:dyDescent="0.35"/>
  <cols>
    <col min="1" max="1" width="21" style="1" customWidth="1"/>
    <col min="2" max="15" width="11.54296875" style="1" customWidth="1"/>
    <col min="16" max="16" width="19.08984375" style="1" customWidth="1"/>
    <col min="17" max="16384" width="9.08984375" style="1"/>
  </cols>
  <sheetData>
    <row r="1" spans="1:16" ht="16" thickBot="1" x14ac:dyDescent="0.4">
      <c r="A1" s="3" t="s">
        <v>12</v>
      </c>
      <c r="B1" s="4"/>
      <c r="C1" s="4"/>
      <c r="D1" s="4"/>
      <c r="E1" s="4"/>
      <c r="H1" s="4"/>
      <c r="I1" s="4"/>
      <c r="J1" s="4"/>
      <c r="K1" s="4"/>
      <c r="L1" s="4"/>
      <c r="M1" s="4"/>
      <c r="O1" s="16"/>
    </row>
    <row r="2" spans="1:16" s="7" customFormat="1" ht="30.65" customHeight="1" thickBot="1" x14ac:dyDescent="0.55000000000000004">
      <c r="A2" s="5"/>
      <c r="B2" s="6"/>
      <c r="C2" s="6"/>
      <c r="H2" s="6"/>
      <c r="I2" s="6"/>
      <c r="N2" s="17"/>
      <c r="O2" s="20" t="s">
        <v>13</v>
      </c>
      <c r="P2" s="19">
        <v>500</v>
      </c>
    </row>
    <row r="3" spans="1:16" s="7" customFormat="1" ht="13" x14ac:dyDescent="0.3">
      <c r="A3" s="21" t="s">
        <v>102</v>
      </c>
      <c r="B3" s="6"/>
      <c r="C3" s="6"/>
      <c r="H3" s="6"/>
      <c r="N3" s="18" t="s">
        <v>14</v>
      </c>
    </row>
    <row r="4" spans="1:16" s="7" customFormat="1" ht="13" x14ac:dyDescent="0.3">
      <c r="A4" s="8"/>
      <c r="B4" s="6"/>
      <c r="C4" s="6"/>
      <c r="H4" s="6"/>
      <c r="I4" s="6"/>
    </row>
    <row r="5" spans="1:16" s="7" customFormat="1" ht="13" x14ac:dyDescent="0.3">
      <c r="A5" s="32" t="s">
        <v>15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6" s="7" customFormat="1" ht="13" x14ac:dyDescent="0.3">
      <c r="A6" s="8"/>
      <c r="B6" s="6"/>
      <c r="C6" s="6"/>
      <c r="H6" s="6"/>
      <c r="I6" s="6"/>
    </row>
    <row r="7" spans="1:16" s="7" customFormat="1" ht="13" x14ac:dyDescent="0.3">
      <c r="A7" s="8"/>
      <c r="B7" s="34" t="s">
        <v>16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6" s="9" customFormat="1" ht="26.25" customHeight="1" x14ac:dyDescent="0.35">
      <c r="B8" s="36" t="s">
        <v>17</v>
      </c>
      <c r="C8" s="37"/>
      <c r="D8" s="36" t="s">
        <v>18</v>
      </c>
      <c r="E8" s="37"/>
      <c r="F8" s="36" t="s">
        <v>19</v>
      </c>
      <c r="G8" s="37"/>
      <c r="H8" s="35" t="s">
        <v>20</v>
      </c>
      <c r="I8" s="35"/>
      <c r="J8" s="36" t="s">
        <v>21</v>
      </c>
      <c r="K8" s="37"/>
      <c r="L8" s="36" t="s">
        <v>22</v>
      </c>
      <c r="M8" s="37"/>
      <c r="N8" s="36" t="s">
        <v>23</v>
      </c>
      <c r="O8" s="37"/>
    </row>
    <row r="9" spans="1:16" s="11" customFormat="1" ht="13" x14ac:dyDescent="0.3">
      <c r="A9" s="10" t="s">
        <v>24</v>
      </c>
      <c r="B9" s="22">
        <v>0</v>
      </c>
      <c r="C9" s="23">
        <v>100</v>
      </c>
      <c r="D9" s="22">
        <v>0</v>
      </c>
      <c r="E9" s="23">
        <v>100</v>
      </c>
      <c r="F9" s="22">
        <v>0</v>
      </c>
      <c r="G9" s="23">
        <v>100</v>
      </c>
      <c r="H9" s="22">
        <v>0</v>
      </c>
      <c r="I9" s="23">
        <v>100</v>
      </c>
      <c r="J9" s="22">
        <v>0</v>
      </c>
      <c r="K9" s="23">
        <v>100</v>
      </c>
      <c r="L9" s="22">
        <v>0</v>
      </c>
      <c r="M9" s="23">
        <v>100</v>
      </c>
      <c r="N9" s="22">
        <v>0</v>
      </c>
      <c r="O9" s="23">
        <v>100</v>
      </c>
    </row>
    <row r="10" spans="1:16" s="11" customFormat="1" ht="13" x14ac:dyDescent="0.3">
      <c r="A10" s="13" t="s">
        <v>104</v>
      </c>
      <c r="B10" s="26" t="s">
        <v>103</v>
      </c>
      <c r="C10" s="25">
        <v>400</v>
      </c>
      <c r="D10" s="26" t="s">
        <v>103</v>
      </c>
      <c r="E10" s="25">
        <v>420</v>
      </c>
      <c r="F10" s="26" t="s">
        <v>103</v>
      </c>
      <c r="G10" s="25">
        <v>955</v>
      </c>
      <c r="H10" s="26" t="s">
        <v>103</v>
      </c>
      <c r="I10" s="25">
        <v>995</v>
      </c>
      <c r="J10" s="26" t="s">
        <v>103</v>
      </c>
      <c r="K10" s="25">
        <v>650</v>
      </c>
      <c r="L10" s="26" t="s">
        <v>103</v>
      </c>
      <c r="M10" s="25">
        <v>650</v>
      </c>
      <c r="N10" s="26" t="s">
        <v>103</v>
      </c>
      <c r="O10" s="25">
        <v>845</v>
      </c>
    </row>
    <row r="11" spans="1:16" s="13" customFormat="1" ht="13" x14ac:dyDescent="0.3">
      <c r="A11" s="13" t="s">
        <v>25</v>
      </c>
      <c r="B11" s="24">
        <v>1034.9972974536558</v>
      </c>
      <c r="C11" s="25">
        <v>804.99776226848599</v>
      </c>
      <c r="D11" s="24">
        <v>1000.0033263221893</v>
      </c>
      <c r="E11" s="25">
        <v>780.00106189908877</v>
      </c>
      <c r="F11" s="24">
        <v>1979.9951743050904</v>
      </c>
      <c r="G11" s="25">
        <v>1449.9987185274615</v>
      </c>
      <c r="H11" s="24">
        <v>2510.0021690151698</v>
      </c>
      <c r="I11" s="25">
        <v>1810.0026749303156</v>
      </c>
      <c r="J11" s="24">
        <v>1529.9975893804174</v>
      </c>
      <c r="K11" s="25">
        <v>1144.9955607786837</v>
      </c>
      <c r="L11" s="24">
        <v>1484.9997279480156</v>
      </c>
      <c r="M11" s="25">
        <v>1109.9978150046506</v>
      </c>
      <c r="N11" s="24">
        <v>1934.9954299099566</v>
      </c>
      <c r="O11" s="38">
        <v>1420.0024923387705</v>
      </c>
    </row>
    <row r="12" spans="1:16" s="13" customFormat="1" ht="12.5" x14ac:dyDescent="0.25">
      <c r="A12" s="13" t="s">
        <v>26</v>
      </c>
      <c r="B12" s="24">
        <v>1345.0042715141049</v>
      </c>
      <c r="C12" s="25">
        <v>1074.9971712962581</v>
      </c>
      <c r="D12" s="24">
        <v>1304.9995995947324</v>
      </c>
      <c r="E12" s="25">
        <v>1050.0039943910847</v>
      </c>
      <c r="F12" s="24">
        <v>2460.000597221675</v>
      </c>
      <c r="G12" s="25">
        <v>1834.9994727774056</v>
      </c>
      <c r="H12" s="24">
        <v>3084.9982380570632</v>
      </c>
      <c r="I12" s="25">
        <v>2259.9970685454691</v>
      </c>
      <c r="J12" s="24">
        <v>1929.9957914279421</v>
      </c>
      <c r="K12" s="25">
        <v>1475.0034048376674</v>
      </c>
      <c r="L12" s="24">
        <v>1875.002425036881</v>
      </c>
      <c r="M12" s="25">
        <v>1435.0031156917457</v>
      </c>
      <c r="N12" s="24">
        <v>2404.996192050929</v>
      </c>
      <c r="O12" s="25">
        <v>1799.9956772612984</v>
      </c>
    </row>
    <row r="13" spans="1:16" s="13" customFormat="1" ht="12.5" x14ac:dyDescent="0.25">
      <c r="A13" s="13" t="s">
        <v>27</v>
      </c>
      <c r="B13" s="24">
        <v>1529.9963750104073</v>
      </c>
      <c r="C13" s="25">
        <v>1205.0006016737436</v>
      </c>
      <c r="D13" s="24">
        <v>1480.0023431065399</v>
      </c>
      <c r="E13" s="25">
        <v>1175.0006599791138</v>
      </c>
      <c r="F13" s="24">
        <v>2854.9996864309715</v>
      </c>
      <c r="G13" s="25">
        <v>2109.9956534397274</v>
      </c>
      <c r="H13" s="24">
        <v>3600.0037966577802</v>
      </c>
      <c r="I13" s="25">
        <v>2615.0012483939572</v>
      </c>
      <c r="J13" s="24">
        <v>2224.9951102922896</v>
      </c>
      <c r="K13" s="25">
        <v>1679.9953416654241</v>
      </c>
      <c r="L13" s="24">
        <v>2159.9964811337172</v>
      </c>
      <c r="M13" s="25">
        <v>1635.0030738375945</v>
      </c>
      <c r="N13" s="24">
        <v>2795.0036648812361</v>
      </c>
      <c r="O13" s="25">
        <v>2065.0003587859073</v>
      </c>
    </row>
    <row r="14" spans="1:16" s="13" customFormat="1" ht="12.5" x14ac:dyDescent="0.25">
      <c r="A14" s="13" t="s">
        <v>28</v>
      </c>
      <c r="B14" s="24">
        <v>1709.9984785067095</v>
      </c>
      <c r="C14" s="25">
        <v>1335.0040320512292</v>
      </c>
      <c r="D14" s="24">
        <v>1654.9950866183476</v>
      </c>
      <c r="E14" s="25">
        <v>1299.997325567143</v>
      </c>
      <c r="F14" s="24">
        <v>3249.9987756402675</v>
      </c>
      <c r="G14" s="25">
        <v>2385.0018341020486</v>
      </c>
      <c r="H14" s="24">
        <v>4114.9993552584974</v>
      </c>
      <c r="I14" s="25">
        <v>2974.9954282424451</v>
      </c>
      <c r="J14" s="24">
        <v>2520.0044291566378</v>
      </c>
      <c r="K14" s="25">
        <v>1889.9972784931804</v>
      </c>
      <c r="L14" s="24">
        <v>2445.0005372305532</v>
      </c>
      <c r="M14" s="25">
        <v>1835.003031983443</v>
      </c>
      <c r="N14" s="24">
        <v>3180.0011377115429</v>
      </c>
      <c r="O14" s="25">
        <v>2334.9950403105158</v>
      </c>
    </row>
    <row r="15" spans="1:16" s="13" customFormat="1" ht="12.5" x14ac:dyDescent="0.25"/>
    <row r="16" spans="1:16" s="13" customFormat="1" ht="12.5" x14ac:dyDescent="0.25"/>
    <row r="17" spans="1:15" s="7" customFormat="1" ht="13" x14ac:dyDescent="0.3">
      <c r="A17" s="32" t="s">
        <v>29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s="13" customFormat="1" ht="13" x14ac:dyDescent="0.3">
      <c r="A18" s="8"/>
      <c r="B18" s="34" t="s">
        <v>30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s="9" customFormat="1" ht="25.5" customHeight="1" x14ac:dyDescent="0.35">
      <c r="B19" s="36" t="s">
        <v>31</v>
      </c>
      <c r="C19" s="37"/>
      <c r="D19" s="36" t="s">
        <v>32</v>
      </c>
      <c r="E19" s="37"/>
      <c r="F19" s="36" t="s">
        <v>33</v>
      </c>
      <c r="G19" s="37"/>
      <c r="H19" s="35" t="s">
        <v>34</v>
      </c>
      <c r="I19" s="35"/>
      <c r="J19" s="36" t="s">
        <v>35</v>
      </c>
      <c r="K19" s="37"/>
      <c r="L19" s="36" t="s">
        <v>36</v>
      </c>
      <c r="M19" s="37"/>
      <c r="N19" s="36" t="s">
        <v>37</v>
      </c>
      <c r="O19" s="37"/>
    </row>
    <row r="20" spans="1:15" s="13" customFormat="1" ht="13" x14ac:dyDescent="0.3">
      <c r="A20" s="10" t="s">
        <v>38</v>
      </c>
      <c r="B20" s="22">
        <v>0</v>
      </c>
      <c r="C20" s="23">
        <v>100</v>
      </c>
      <c r="D20" s="22">
        <v>0</v>
      </c>
      <c r="E20" s="23">
        <v>100</v>
      </c>
      <c r="F20" s="22">
        <v>0</v>
      </c>
      <c r="G20" s="23">
        <v>100</v>
      </c>
      <c r="H20" s="22">
        <v>0</v>
      </c>
      <c r="I20" s="23">
        <v>100</v>
      </c>
      <c r="J20" s="22">
        <v>0</v>
      </c>
      <c r="K20" s="23">
        <v>100</v>
      </c>
      <c r="L20" s="22">
        <v>0</v>
      </c>
      <c r="M20" s="23">
        <v>100</v>
      </c>
      <c r="N20" s="22">
        <v>0</v>
      </c>
      <c r="O20" s="23">
        <v>100</v>
      </c>
    </row>
    <row r="21" spans="1:15" s="13" customFormat="1" ht="12.5" x14ac:dyDescent="0.25">
      <c r="A21" s="13" t="s">
        <v>39</v>
      </c>
      <c r="B21" s="24">
        <v>815.00383796292476</v>
      </c>
      <c r="C21" s="25">
        <v>630.00020981478883</v>
      </c>
      <c r="D21" s="24">
        <v>790.00066105775147</v>
      </c>
      <c r="E21" s="25">
        <v>614.99884951927095</v>
      </c>
      <c r="F21" s="24">
        <v>1574.9961394440722</v>
      </c>
      <c r="G21" s="25">
        <v>1144.9989748219691</v>
      </c>
      <c r="H21" s="24">
        <v>1995.003735212136</v>
      </c>
      <c r="I21" s="25">
        <v>1435.0001399442526</v>
      </c>
      <c r="J21" s="24">
        <v>1215.0000715043338</v>
      </c>
      <c r="K21" s="25">
        <v>899.99644862294724</v>
      </c>
      <c r="L21" s="24">
        <v>1174.9997823584124</v>
      </c>
      <c r="M21" s="25">
        <v>875.00225200372063</v>
      </c>
      <c r="N21" s="24">
        <v>1535.0023439279653</v>
      </c>
      <c r="O21" s="25">
        <v>1120.0039938710163</v>
      </c>
    </row>
    <row r="22" spans="1:15" s="13" customFormat="1" ht="12.5" x14ac:dyDescent="0.25">
      <c r="A22" s="13" t="s">
        <v>40</v>
      </c>
      <c r="B22" s="24">
        <v>935.00275054461736</v>
      </c>
      <c r="C22" s="25">
        <v>719.99907037033984</v>
      </c>
      <c r="D22" s="24">
        <v>904.99901300911938</v>
      </c>
      <c r="E22" s="25">
        <v>700.0045288462012</v>
      </c>
      <c r="F22" s="24">
        <v>1824.9978111106732</v>
      </c>
      <c r="G22" s="25">
        <v>1325.0029115552579</v>
      </c>
      <c r="H22" s="24">
        <v>2324.9979237789835</v>
      </c>
      <c r="I22" s="25">
        <v>1664.9989881697088</v>
      </c>
      <c r="J22" s="24">
        <v>1404.9959664756871</v>
      </c>
      <c r="K22" s="25">
        <v>1040.0040572034673</v>
      </c>
      <c r="L22" s="24">
        <v>1360.0032733628382</v>
      </c>
      <c r="M22" s="25">
        <v>1010.0038258867299</v>
      </c>
      <c r="N22" s="24">
        <v>1784.9962869740766</v>
      </c>
      <c r="O22" s="25">
        <v>1299.9958751423721</v>
      </c>
    </row>
    <row r="23" spans="1:15" s="13" customFormat="1" ht="12.5" x14ac:dyDescent="0.25">
      <c r="A23" s="13" t="s">
        <v>41</v>
      </c>
      <c r="B23" s="24">
        <v>1085.004433341659</v>
      </c>
      <c r="C23" s="25">
        <v>829.99581467232815</v>
      </c>
      <c r="D23" s="24">
        <v>1044.9992078185653</v>
      </c>
      <c r="E23" s="25">
        <v>800.00386131662447</v>
      </c>
      <c r="F23" s="24">
        <v>2149.9950824781104</v>
      </c>
      <c r="G23" s="25">
        <v>1550.0038560851153</v>
      </c>
      <c r="H23" s="24">
        <v>2744.9963706595572</v>
      </c>
      <c r="I23" s="25">
        <v>1955.0003320484991</v>
      </c>
      <c r="J23" s="24">
        <v>1644.9994215671657</v>
      </c>
      <c r="K23" s="25">
        <v>1209.9956066656725</v>
      </c>
      <c r="L23" s="24">
        <v>1589.9985182403072</v>
      </c>
      <c r="M23" s="25">
        <v>1170.0037924034089</v>
      </c>
      <c r="N23" s="24">
        <v>2099.9982652383223</v>
      </c>
      <c r="O23" s="25">
        <v>1515.0016203620594</v>
      </c>
    </row>
    <row r="24" spans="1:15" s="13" customFormat="1" ht="12.5" x14ac:dyDescent="0.25">
      <c r="A24" s="13" t="s">
        <v>42</v>
      </c>
      <c r="B24" s="24">
        <v>1234.9961161387007</v>
      </c>
      <c r="C24" s="25">
        <v>935.00255897431657</v>
      </c>
      <c r="D24" s="24">
        <v>1189.9994026280112</v>
      </c>
      <c r="E24" s="25">
        <v>905.00319378704785</v>
      </c>
      <c r="F24" s="24">
        <v>2470.0023538455475</v>
      </c>
      <c r="G24" s="25">
        <v>1775.0048006149725</v>
      </c>
      <c r="H24" s="24">
        <v>3160.0048175401312</v>
      </c>
      <c r="I24" s="25">
        <v>2245.0016759272894</v>
      </c>
      <c r="J24" s="24">
        <v>1885.0028766586438</v>
      </c>
      <c r="K24" s="25">
        <v>1374.9971561278776</v>
      </c>
      <c r="L24" s="24">
        <v>1820.0037631177761</v>
      </c>
      <c r="M24" s="25">
        <v>1335.0037589200876</v>
      </c>
      <c r="N24" s="24">
        <v>2410.0002435025676</v>
      </c>
      <c r="O24" s="25">
        <v>1734.9973655817464</v>
      </c>
    </row>
    <row r="25" spans="1:15" s="13" customFormat="1" ht="12.5" x14ac:dyDescent="0.25"/>
    <row r="26" spans="1:15" x14ac:dyDescent="0.35">
      <c r="A26" s="13"/>
    </row>
    <row r="27" spans="1:15" s="7" customFormat="1" ht="13" x14ac:dyDescent="0.3">
      <c r="A27" s="32" t="s">
        <v>43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13" customFormat="1" ht="13" x14ac:dyDescent="0.3">
      <c r="A28" s="8"/>
      <c r="B28" s="34" t="s">
        <v>44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s="9" customFormat="1" ht="25.5" customHeight="1" x14ac:dyDescent="0.35">
      <c r="B29" s="36" t="s">
        <v>45</v>
      </c>
      <c r="C29" s="37"/>
      <c r="D29" s="36" t="s">
        <v>46</v>
      </c>
      <c r="E29" s="37"/>
      <c r="F29" s="36" t="s">
        <v>47</v>
      </c>
      <c r="G29" s="37"/>
      <c r="H29" s="35" t="s">
        <v>48</v>
      </c>
      <c r="I29" s="35"/>
      <c r="J29" s="36" t="s">
        <v>49</v>
      </c>
      <c r="K29" s="37"/>
      <c r="L29" s="36" t="s">
        <v>50</v>
      </c>
      <c r="M29" s="37"/>
      <c r="N29" s="36" t="s">
        <v>51</v>
      </c>
      <c r="O29" s="37"/>
    </row>
    <row r="30" spans="1:15" s="13" customFormat="1" ht="13" x14ac:dyDescent="0.3">
      <c r="A30" s="10" t="s">
        <v>52</v>
      </c>
      <c r="B30" s="22">
        <v>0</v>
      </c>
      <c r="C30" s="23">
        <v>100</v>
      </c>
      <c r="D30" s="22">
        <v>0</v>
      </c>
      <c r="E30" s="23">
        <v>100</v>
      </c>
      <c r="F30" s="22">
        <v>0</v>
      </c>
      <c r="G30" s="23">
        <v>100</v>
      </c>
      <c r="H30" s="22">
        <v>0</v>
      </c>
      <c r="I30" s="23">
        <v>100</v>
      </c>
      <c r="J30" s="22">
        <v>0</v>
      </c>
      <c r="K30" s="23">
        <v>100</v>
      </c>
      <c r="L30" s="22">
        <v>0</v>
      </c>
      <c r="M30" s="23">
        <v>100</v>
      </c>
      <c r="N30" s="22">
        <v>0</v>
      </c>
      <c r="O30" s="23">
        <v>100</v>
      </c>
    </row>
    <row r="31" spans="1:15" s="13" customFormat="1" ht="12.5" x14ac:dyDescent="0.25">
      <c r="A31" s="13" t="s">
        <v>53</v>
      </c>
      <c r="B31" s="24">
        <v>599.99864872682792</v>
      </c>
      <c r="C31" s="25">
        <v>485.00388113424299</v>
      </c>
      <c r="D31" s="24">
        <v>584.9966631610946</v>
      </c>
      <c r="E31" s="25">
        <v>475.00053094954433</v>
      </c>
      <c r="F31" s="24">
        <v>1075.0025871525452</v>
      </c>
      <c r="G31" s="25">
        <v>809.99935926373075</v>
      </c>
      <c r="H31" s="24">
        <v>1340.0010845075849</v>
      </c>
      <c r="I31" s="25">
        <v>989.99633746515792</v>
      </c>
      <c r="J31" s="24">
        <v>850.00379469020879</v>
      </c>
      <c r="K31" s="25">
        <v>654.99778038934198</v>
      </c>
      <c r="L31" s="24">
        <v>825.00486397400789</v>
      </c>
      <c r="M31" s="25">
        <v>639.99890750232532</v>
      </c>
      <c r="N31" s="24">
        <v>1050.0027149549783</v>
      </c>
      <c r="O31" s="25">
        <v>789.99624616938524</v>
      </c>
    </row>
    <row r="32" spans="1:15" s="13" customFormat="1" ht="12.5" x14ac:dyDescent="0.25">
      <c r="A32" s="13" t="s">
        <v>54</v>
      </c>
      <c r="B32" s="24">
        <v>684.99546909038588</v>
      </c>
      <c r="C32" s="25">
        <v>549.99691898146239</v>
      </c>
      <c r="D32" s="24">
        <v>665.00313313069955</v>
      </c>
      <c r="E32" s="25">
        <v>534.99533052887568</v>
      </c>
      <c r="F32" s="24">
        <v>1240.0036319441708</v>
      </c>
      <c r="G32" s="25">
        <v>924.99806972203623</v>
      </c>
      <c r="H32" s="24">
        <v>1555.0024523618647</v>
      </c>
      <c r="I32" s="25">
        <v>1139.996867606068</v>
      </c>
      <c r="J32" s="24">
        <v>974.99622904730438</v>
      </c>
      <c r="K32" s="25">
        <v>744.99503575216704</v>
      </c>
      <c r="L32" s="24">
        <v>950.00454585177397</v>
      </c>
      <c r="M32" s="25">
        <v>729.99989117920632</v>
      </c>
      <c r="N32" s="24">
        <v>1215.0014293587978</v>
      </c>
      <c r="O32" s="25">
        <v>909.99617196398265</v>
      </c>
    </row>
    <row r="33" spans="1:15" s="13" customFormat="1" ht="12.5" x14ac:dyDescent="0.25">
      <c r="A33" s="13" t="s">
        <v>55</v>
      </c>
      <c r="B33" s="24">
        <v>784.99652083853687</v>
      </c>
      <c r="C33" s="25">
        <v>625.00363417020515</v>
      </c>
      <c r="D33" s="24">
        <v>760.00450488660329</v>
      </c>
      <c r="E33" s="25">
        <v>604.99866332289025</v>
      </c>
      <c r="F33" s="24">
        <v>1450.0031765488191</v>
      </c>
      <c r="G33" s="25">
        <v>1074.9961600531972</v>
      </c>
      <c r="H33" s="24">
        <v>1819.9952316622234</v>
      </c>
      <c r="I33" s="25">
        <v>1330.0039575303119</v>
      </c>
      <c r="J33" s="24">
        <v>1135.0008884794784</v>
      </c>
      <c r="K33" s="25">
        <v>860.00100416604516</v>
      </c>
      <c r="L33" s="24">
        <v>1100.0015739001919</v>
      </c>
      <c r="M33" s="25">
        <v>839.99987025213056</v>
      </c>
      <c r="N33" s="24">
        <v>1414.9951657739516</v>
      </c>
      <c r="O33" s="25">
        <v>1055.003512726287</v>
      </c>
    </row>
    <row r="34" spans="1:15" s="13" customFormat="1" ht="12.5" x14ac:dyDescent="0.25">
      <c r="A34" s="13" t="s">
        <v>56</v>
      </c>
      <c r="B34" s="24">
        <v>884.99757258668808</v>
      </c>
      <c r="C34" s="25">
        <v>700.00034935894791</v>
      </c>
      <c r="D34" s="24">
        <v>854.99587664250714</v>
      </c>
      <c r="E34" s="25">
        <v>680.00199611690482</v>
      </c>
      <c r="F34" s="24">
        <v>1655.0027211534673</v>
      </c>
      <c r="G34" s="25">
        <v>1225.0042503843579</v>
      </c>
      <c r="H34" s="24">
        <v>2089.9980109625822</v>
      </c>
      <c r="I34" s="25">
        <v>1515.0010474545559</v>
      </c>
      <c r="J34" s="24">
        <v>1289.9955479116522</v>
      </c>
      <c r="K34" s="25">
        <v>974.99697257992364</v>
      </c>
      <c r="L34" s="24">
        <v>1249.99860194861</v>
      </c>
      <c r="M34" s="25">
        <v>949.99984932505481</v>
      </c>
      <c r="N34" s="24">
        <v>1619.9989021891049</v>
      </c>
      <c r="O34" s="25">
        <v>1200.0008534885912</v>
      </c>
    </row>
    <row r="35" spans="1:15" s="13" customFormat="1" ht="12.5" x14ac:dyDescent="0.25"/>
    <row r="36" spans="1:15" s="13" customFormat="1" ht="13" x14ac:dyDescent="0.3">
      <c r="A36" s="14"/>
    </row>
    <row r="37" spans="1:15" x14ac:dyDescent="0.35">
      <c r="A37" s="12" t="s">
        <v>57</v>
      </c>
      <c r="B37" s="2"/>
      <c r="C37" s="2"/>
      <c r="D37" s="2"/>
      <c r="E37" s="2"/>
      <c r="F37" s="15"/>
    </row>
    <row r="38" spans="1:15" x14ac:dyDescent="0.35">
      <c r="A38" s="14"/>
    </row>
    <row r="40" spans="1:15" x14ac:dyDescent="0.35">
      <c r="I40" s="6"/>
    </row>
  </sheetData>
  <mergeCells count="27">
    <mergeCell ref="A5:O5"/>
    <mergeCell ref="B7:O7"/>
    <mergeCell ref="B8:C8"/>
    <mergeCell ref="D8:E8"/>
    <mergeCell ref="F8:G8"/>
    <mergeCell ref="H8:I8"/>
    <mergeCell ref="J8:K8"/>
    <mergeCell ref="L8:M8"/>
    <mergeCell ref="N8:O8"/>
    <mergeCell ref="A17:O17"/>
    <mergeCell ref="B18:O18"/>
    <mergeCell ref="B19:C19"/>
    <mergeCell ref="D19:E19"/>
    <mergeCell ref="F19:G19"/>
    <mergeCell ref="H19:I19"/>
    <mergeCell ref="J19:K19"/>
    <mergeCell ref="L19:M19"/>
    <mergeCell ref="N19:O19"/>
    <mergeCell ref="J29:K29"/>
    <mergeCell ref="L29:M29"/>
    <mergeCell ref="N29:O29"/>
    <mergeCell ref="A27:O27"/>
    <mergeCell ref="B28:O28"/>
    <mergeCell ref="B29:C29"/>
    <mergeCell ref="D29:E29"/>
    <mergeCell ref="F29:G29"/>
    <mergeCell ref="H29:I29"/>
  </mergeCells>
  <dataValidations count="1">
    <dataValidation type="whole" allowBlank="1" showInputMessage="1" showErrorMessage="1" sqref="O1 P2">
      <formula1>0</formula1>
      <formula2>1800</formula2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zoomScale="85" zoomScaleNormal="85" workbookViewId="0">
      <selection activeCell="P13" sqref="P13"/>
    </sheetView>
  </sheetViews>
  <sheetFormatPr defaultColWidth="9.08984375" defaultRowHeight="14.5" x14ac:dyDescent="0.35"/>
  <cols>
    <col min="1" max="1" width="21" style="1" customWidth="1"/>
    <col min="2" max="15" width="11.54296875" style="1" customWidth="1"/>
    <col min="16" max="16384" width="9.08984375" style="1"/>
  </cols>
  <sheetData>
    <row r="1" spans="1:15" ht="15.5" x14ac:dyDescent="0.35">
      <c r="A1" s="3" t="s">
        <v>58</v>
      </c>
      <c r="B1" s="4"/>
      <c r="C1" s="4"/>
      <c r="D1" s="4"/>
      <c r="E1" s="4"/>
      <c r="H1" s="4"/>
      <c r="I1" s="4"/>
      <c r="J1" s="4"/>
      <c r="K1" s="4"/>
      <c r="L1" s="4"/>
      <c r="M1" s="4"/>
      <c r="N1" s="4"/>
      <c r="O1" s="4"/>
    </row>
    <row r="2" spans="1:15" s="7" customFormat="1" ht="13" x14ac:dyDescent="0.3">
      <c r="A2" s="5"/>
      <c r="B2" s="6"/>
      <c r="C2" s="6"/>
      <c r="H2" s="6"/>
      <c r="I2" s="6"/>
    </row>
    <row r="3" spans="1:15" s="7" customFormat="1" ht="14" x14ac:dyDescent="0.3">
      <c r="A3" s="12" t="s">
        <v>59</v>
      </c>
      <c r="B3" s="6"/>
      <c r="C3" s="6"/>
      <c r="H3" s="6"/>
    </row>
    <row r="4" spans="1:15" s="7" customFormat="1" ht="13" x14ac:dyDescent="0.3">
      <c r="A4" s="8"/>
      <c r="B4" s="6"/>
      <c r="C4" s="6"/>
      <c r="H4" s="6"/>
      <c r="I4" s="6"/>
    </row>
    <row r="5" spans="1:15" s="7" customFormat="1" ht="13" x14ac:dyDescent="0.3">
      <c r="A5" s="32" t="s">
        <v>60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s="7" customFormat="1" ht="13" x14ac:dyDescent="0.3">
      <c r="A6" s="8"/>
      <c r="B6" s="6"/>
      <c r="C6" s="6"/>
      <c r="H6" s="6"/>
      <c r="I6" s="6"/>
    </row>
    <row r="7" spans="1:15" s="7" customFormat="1" ht="13" x14ac:dyDescent="0.3">
      <c r="A7" s="8"/>
      <c r="B7" s="34" t="s">
        <v>61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s="9" customFormat="1" ht="26.25" customHeight="1" x14ac:dyDescent="0.35">
      <c r="B8" s="36" t="s">
        <v>62</v>
      </c>
      <c r="C8" s="37"/>
      <c r="D8" s="36" t="s">
        <v>63</v>
      </c>
      <c r="E8" s="37"/>
      <c r="F8" s="36" t="s">
        <v>64</v>
      </c>
      <c r="G8" s="37"/>
      <c r="H8" s="35" t="s">
        <v>65</v>
      </c>
      <c r="I8" s="35"/>
      <c r="J8" s="36" t="s">
        <v>66</v>
      </c>
      <c r="K8" s="37"/>
      <c r="L8" s="36" t="s">
        <v>67</v>
      </c>
      <c r="M8" s="37"/>
      <c r="N8" s="36" t="s">
        <v>68</v>
      </c>
      <c r="O8" s="37"/>
    </row>
    <row r="9" spans="1:15" s="11" customFormat="1" ht="13" x14ac:dyDescent="0.3">
      <c r="A9" s="10" t="s">
        <v>69</v>
      </c>
      <c r="B9" s="22">
        <v>0</v>
      </c>
      <c r="C9" s="23">
        <v>100</v>
      </c>
      <c r="D9" s="22">
        <v>0</v>
      </c>
      <c r="E9" s="23">
        <v>100</v>
      </c>
      <c r="F9" s="22">
        <v>0</v>
      </c>
      <c r="G9" s="23">
        <v>100</v>
      </c>
      <c r="H9" s="22">
        <v>0</v>
      </c>
      <c r="I9" s="23">
        <v>100</v>
      </c>
      <c r="J9" s="22">
        <v>0</v>
      </c>
      <c r="K9" s="23">
        <v>100</v>
      </c>
      <c r="L9" s="22">
        <v>0</v>
      </c>
      <c r="M9" s="23">
        <v>100</v>
      </c>
      <c r="N9" s="22">
        <v>0</v>
      </c>
      <c r="O9" s="23">
        <v>100</v>
      </c>
    </row>
    <row r="10" spans="1:15" s="11" customFormat="1" ht="13" x14ac:dyDescent="0.3">
      <c r="A10" s="13" t="s">
        <v>104</v>
      </c>
      <c r="B10" s="26" t="s">
        <v>103</v>
      </c>
      <c r="C10" s="25">
        <f>'Coût pour le concessionnaire'!C10+'Coût pour le concessionnaire'!$P$2</f>
        <v>900</v>
      </c>
      <c r="D10" s="26" t="s">
        <v>103</v>
      </c>
      <c r="E10" s="25">
        <f>'Coût pour le concessionnaire'!E10+'Coût pour le concessionnaire'!$P$2</f>
        <v>920</v>
      </c>
      <c r="F10" s="26" t="s">
        <v>103</v>
      </c>
      <c r="G10" s="25">
        <f>'Coût pour le concessionnaire'!G10+'Coût pour le concessionnaire'!$P$2</f>
        <v>1455</v>
      </c>
      <c r="H10" s="26" t="s">
        <v>103</v>
      </c>
      <c r="I10" s="25">
        <f>'Coût pour le concessionnaire'!I10+'Coût pour le concessionnaire'!$P$2</f>
        <v>1495</v>
      </c>
      <c r="J10" s="26" t="s">
        <v>103</v>
      </c>
      <c r="K10" s="25">
        <f>'Coût pour le concessionnaire'!K10+'Coût pour le concessionnaire'!$P$2</f>
        <v>1150</v>
      </c>
      <c r="L10" s="26" t="s">
        <v>103</v>
      </c>
      <c r="M10" s="25">
        <f>'Coût pour le concessionnaire'!M10+'Coût pour le concessionnaire'!$P$2</f>
        <v>1150</v>
      </c>
      <c r="N10" s="26" t="s">
        <v>103</v>
      </c>
      <c r="O10" s="25">
        <f>'Coût pour le concessionnaire'!O10+'Coût pour le concessionnaire'!$P$2</f>
        <v>1345</v>
      </c>
    </row>
    <row r="11" spans="1:15" s="13" customFormat="1" ht="12.5" x14ac:dyDescent="0.25">
      <c r="A11" s="13" t="s">
        <v>70</v>
      </c>
      <c r="B11" s="24">
        <f>'Coût pour le concessionnaire'!B11+'Coût pour le concessionnaire'!$P$2</f>
        <v>1534.9972974536558</v>
      </c>
      <c r="C11" s="25">
        <f>'Coût pour le concessionnaire'!C11+'Coût pour le concessionnaire'!$P$2</f>
        <v>1304.997762268486</v>
      </c>
      <c r="D11" s="24">
        <f>'Coût pour le concessionnaire'!D11+'Coût pour le concessionnaire'!$P$2</f>
        <v>1500.0033263221894</v>
      </c>
      <c r="E11" s="25">
        <f>'Coût pour le concessionnaire'!E11+'Coût pour le concessionnaire'!$P$2</f>
        <v>1280.0010618990887</v>
      </c>
      <c r="F11" s="24">
        <f>'Coût pour le concessionnaire'!F11+'Coût pour le concessionnaire'!$P$2</f>
        <v>2479.9951743050906</v>
      </c>
      <c r="G11" s="25">
        <f>'Coût pour le concessionnaire'!G11+'Coût pour le concessionnaire'!$P$2</f>
        <v>1949.9987185274615</v>
      </c>
      <c r="H11" s="24">
        <f>'Coût pour le concessionnaire'!H11+'Coût pour le concessionnaire'!$P$2</f>
        <v>3010.0021690151698</v>
      </c>
      <c r="I11" s="25">
        <f>'Coût pour le concessionnaire'!I11+'Coût pour le concessionnaire'!$P$2</f>
        <v>2310.0026749303156</v>
      </c>
      <c r="J11" s="24">
        <f>'Coût pour le concessionnaire'!J11+'Coût pour le concessionnaire'!$P$2</f>
        <v>2029.9975893804174</v>
      </c>
      <c r="K11" s="25">
        <f>'Coût pour le concessionnaire'!K11+'Coût pour le concessionnaire'!$P$2</f>
        <v>1644.9955607786837</v>
      </c>
      <c r="L11" s="24">
        <f>'Coût pour le concessionnaire'!L11+'Coût pour le concessionnaire'!$P$2</f>
        <v>1984.9997279480156</v>
      </c>
      <c r="M11" s="25">
        <f>'Coût pour le concessionnaire'!M11+'Coût pour le concessionnaire'!$P$2</f>
        <v>1609.9978150046506</v>
      </c>
      <c r="N11" s="24">
        <f>'Coût pour le concessionnaire'!N11+'Coût pour le concessionnaire'!$P$2</f>
        <v>2434.9954299099563</v>
      </c>
      <c r="O11" s="25">
        <f>'Coût pour le concessionnaire'!O11+'Coût pour le concessionnaire'!$P$2</f>
        <v>1920.0024923387705</v>
      </c>
    </row>
    <row r="12" spans="1:15" s="13" customFormat="1" ht="12.5" x14ac:dyDescent="0.25">
      <c r="A12" s="13" t="s">
        <v>71</v>
      </c>
      <c r="B12" s="24">
        <f>'Coût pour le concessionnaire'!B12+'Coût pour le concessionnaire'!$P$2</f>
        <v>1845.0042715141049</v>
      </c>
      <c r="C12" s="25">
        <f>'Coût pour le concessionnaire'!C12+'Coût pour le concessionnaire'!$P$2</f>
        <v>1574.9971712962581</v>
      </c>
      <c r="D12" s="24">
        <f>'Coût pour le concessionnaire'!D12+'Coût pour le concessionnaire'!$P$2</f>
        <v>1804.9995995947324</v>
      </c>
      <c r="E12" s="25">
        <f>'Coût pour le concessionnaire'!E12+'Coût pour le concessionnaire'!$P$2</f>
        <v>1550.0039943910847</v>
      </c>
      <c r="F12" s="24">
        <f>'Coût pour le concessionnaire'!F12+'Coût pour le concessionnaire'!$P$2</f>
        <v>2960.000597221675</v>
      </c>
      <c r="G12" s="25">
        <f>'Coût pour le concessionnaire'!G12+'Coût pour le concessionnaire'!$P$2</f>
        <v>2334.9994727774056</v>
      </c>
      <c r="H12" s="24">
        <f>'Coût pour le concessionnaire'!H12+'Coût pour le concessionnaire'!$P$2</f>
        <v>3584.9982380570632</v>
      </c>
      <c r="I12" s="25">
        <f>'Coût pour le concessionnaire'!I12+'Coût pour le concessionnaire'!$P$2</f>
        <v>2759.9970685454691</v>
      </c>
      <c r="J12" s="24">
        <f>'Coût pour le concessionnaire'!J12+'Coût pour le concessionnaire'!$P$2</f>
        <v>2429.9957914279421</v>
      </c>
      <c r="K12" s="25">
        <f>'Coût pour le concessionnaire'!K12+'Coût pour le concessionnaire'!$P$2</f>
        <v>1975.0034048376674</v>
      </c>
      <c r="L12" s="24">
        <f>'Coût pour le concessionnaire'!L12+'Coût pour le concessionnaire'!$P$2</f>
        <v>2375.002425036881</v>
      </c>
      <c r="M12" s="25">
        <f>'Coût pour le concessionnaire'!M12+'Coût pour le concessionnaire'!$P$2</f>
        <v>1935.0031156917457</v>
      </c>
      <c r="N12" s="24">
        <f>'Coût pour le concessionnaire'!N12+'Coût pour le concessionnaire'!$P$2</f>
        <v>2904.996192050929</v>
      </c>
      <c r="O12" s="25">
        <f>'Coût pour le concessionnaire'!O12+'Coût pour le concessionnaire'!$P$2</f>
        <v>2299.9956772612986</v>
      </c>
    </row>
    <row r="13" spans="1:15" s="13" customFormat="1" ht="12.5" x14ac:dyDescent="0.25">
      <c r="A13" s="13" t="s">
        <v>72</v>
      </c>
      <c r="B13" s="24">
        <f>'Coût pour le concessionnaire'!B13+'Coût pour le concessionnaire'!$P$2</f>
        <v>2029.9963750104073</v>
      </c>
      <c r="C13" s="25">
        <f>'Coût pour le concessionnaire'!C13+'Coût pour le concessionnaire'!$P$2</f>
        <v>1705.0006016737436</v>
      </c>
      <c r="D13" s="24">
        <f>'Coût pour le concessionnaire'!D13+'Coût pour le concessionnaire'!$P$2</f>
        <v>1980.0023431065399</v>
      </c>
      <c r="E13" s="25">
        <f>'Coût pour le concessionnaire'!E13+'Coût pour le concessionnaire'!$P$2</f>
        <v>1675.0006599791138</v>
      </c>
      <c r="F13" s="24">
        <f>'Coût pour le concessionnaire'!F13+'Coût pour le concessionnaire'!$P$2</f>
        <v>3354.9996864309715</v>
      </c>
      <c r="G13" s="25">
        <f>'Coût pour le concessionnaire'!G13+'Coût pour le concessionnaire'!$P$2</f>
        <v>2609.9956534397274</v>
      </c>
      <c r="H13" s="24">
        <f>'Coût pour le concessionnaire'!H13+'Coût pour le concessionnaire'!$P$2</f>
        <v>4100.0037966577802</v>
      </c>
      <c r="I13" s="25">
        <f>'Coût pour le concessionnaire'!I13+'Coût pour le concessionnaire'!$P$2</f>
        <v>3115.0012483939572</v>
      </c>
      <c r="J13" s="24">
        <f>'Coût pour le concessionnaire'!J13+'Coût pour le concessionnaire'!$P$2</f>
        <v>2724.9951102922896</v>
      </c>
      <c r="K13" s="25">
        <f>'Coût pour le concessionnaire'!K13+'Coût pour le concessionnaire'!$P$2</f>
        <v>2179.9953416654243</v>
      </c>
      <c r="L13" s="24">
        <f>'Coût pour le concessionnaire'!L13+'Coût pour le concessionnaire'!$P$2</f>
        <v>2659.9964811337172</v>
      </c>
      <c r="M13" s="25">
        <f>'Coût pour le concessionnaire'!M13+'Coût pour le concessionnaire'!$P$2</f>
        <v>2135.0030738375945</v>
      </c>
      <c r="N13" s="24">
        <f>'Coût pour le concessionnaire'!N13+'Coût pour le concessionnaire'!$P$2</f>
        <v>3295.0036648812361</v>
      </c>
      <c r="O13" s="25">
        <f>'Coût pour le concessionnaire'!O13+'Coût pour le concessionnaire'!$P$2</f>
        <v>2565.0003587859073</v>
      </c>
    </row>
    <row r="14" spans="1:15" s="13" customFormat="1" ht="12.5" x14ac:dyDescent="0.25">
      <c r="A14" s="13" t="s">
        <v>73</v>
      </c>
      <c r="B14" s="24">
        <f>'Coût pour le concessionnaire'!B14+'Coût pour le concessionnaire'!$P$2</f>
        <v>2209.9984785067095</v>
      </c>
      <c r="C14" s="25">
        <f>'Coût pour le concessionnaire'!C14+'Coût pour le concessionnaire'!$P$2</f>
        <v>1835.0040320512292</v>
      </c>
      <c r="D14" s="24">
        <f>'Coût pour le concessionnaire'!D14+'Coût pour le concessionnaire'!$P$2</f>
        <v>2154.9950866183476</v>
      </c>
      <c r="E14" s="25">
        <f>'Coût pour le concessionnaire'!E14+'Coût pour le concessionnaire'!$P$2</f>
        <v>1799.997325567143</v>
      </c>
      <c r="F14" s="24">
        <f>'Coût pour le concessionnaire'!F14+'Coût pour le concessionnaire'!$P$2</f>
        <v>3749.9987756402675</v>
      </c>
      <c r="G14" s="25">
        <f>'Coût pour le concessionnaire'!G14+'Coût pour le concessionnaire'!$P$2</f>
        <v>2885.0018341020486</v>
      </c>
      <c r="H14" s="24">
        <f>'Coût pour le concessionnaire'!H14+'Coût pour le concessionnaire'!$P$2</f>
        <v>4614.9993552584974</v>
      </c>
      <c r="I14" s="25">
        <f>'Coût pour le concessionnaire'!I14+'Coût pour le concessionnaire'!$P$2</f>
        <v>3474.9954282424451</v>
      </c>
      <c r="J14" s="24">
        <f>'Coût pour le concessionnaire'!J14+'Coût pour le concessionnaire'!$P$2</f>
        <v>3020.0044291566378</v>
      </c>
      <c r="K14" s="25">
        <f>'Coût pour le concessionnaire'!K14+'Coût pour le concessionnaire'!$P$2</f>
        <v>2389.9972784931806</v>
      </c>
      <c r="L14" s="24">
        <f>'Coût pour le concessionnaire'!L14+'Coût pour le concessionnaire'!$P$2</f>
        <v>2945.0005372305532</v>
      </c>
      <c r="M14" s="25">
        <f>'Coût pour le concessionnaire'!M14+'Coût pour le concessionnaire'!$P$2</f>
        <v>2335.0030319834432</v>
      </c>
      <c r="N14" s="24">
        <f>'Coût pour le concessionnaire'!N14+'Coût pour le concessionnaire'!$P$2</f>
        <v>3680.0011377115429</v>
      </c>
      <c r="O14" s="25">
        <f>'Coût pour le concessionnaire'!O14+'Coût pour le concessionnaire'!$P$2</f>
        <v>2834.9950403105158</v>
      </c>
    </row>
    <row r="15" spans="1:15" s="13" customFormat="1" ht="12.5" x14ac:dyDescent="0.25"/>
    <row r="16" spans="1:15" s="13" customFormat="1" ht="12.5" x14ac:dyDescent="0.25"/>
    <row r="17" spans="1:15" s="7" customFormat="1" ht="13" x14ac:dyDescent="0.3">
      <c r="A17" s="32" t="s">
        <v>74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s="13" customFormat="1" ht="13" x14ac:dyDescent="0.3">
      <c r="A18" s="8"/>
      <c r="B18" s="34" t="s">
        <v>75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s="9" customFormat="1" ht="25.5" customHeight="1" x14ac:dyDescent="0.35">
      <c r="B19" s="36" t="s">
        <v>76</v>
      </c>
      <c r="C19" s="37"/>
      <c r="D19" s="36" t="s">
        <v>77</v>
      </c>
      <c r="E19" s="37"/>
      <c r="F19" s="36" t="s">
        <v>78</v>
      </c>
      <c r="G19" s="37"/>
      <c r="H19" s="35" t="s">
        <v>79</v>
      </c>
      <c r="I19" s="35"/>
      <c r="J19" s="36" t="s">
        <v>80</v>
      </c>
      <c r="K19" s="37"/>
      <c r="L19" s="36" t="s">
        <v>81</v>
      </c>
      <c r="M19" s="37"/>
      <c r="N19" s="36" t="s">
        <v>82</v>
      </c>
      <c r="O19" s="37"/>
    </row>
    <row r="20" spans="1:15" s="13" customFormat="1" ht="13" x14ac:dyDescent="0.3">
      <c r="A20" s="10" t="s">
        <v>83</v>
      </c>
      <c r="B20" s="22">
        <v>0</v>
      </c>
      <c r="C20" s="23">
        <v>100</v>
      </c>
      <c r="D20" s="22">
        <v>0</v>
      </c>
      <c r="E20" s="23">
        <v>100</v>
      </c>
      <c r="F20" s="22">
        <v>0</v>
      </c>
      <c r="G20" s="23">
        <v>100</v>
      </c>
      <c r="H20" s="22">
        <v>0</v>
      </c>
      <c r="I20" s="23">
        <v>100</v>
      </c>
      <c r="J20" s="22">
        <v>0</v>
      </c>
      <c r="K20" s="23">
        <v>100</v>
      </c>
      <c r="L20" s="22">
        <v>0</v>
      </c>
      <c r="M20" s="23">
        <v>100</v>
      </c>
      <c r="N20" s="22">
        <v>0</v>
      </c>
      <c r="O20" s="23">
        <v>100</v>
      </c>
    </row>
    <row r="21" spans="1:15" s="13" customFormat="1" ht="12.5" x14ac:dyDescent="0.25">
      <c r="A21" s="13" t="s">
        <v>84</v>
      </c>
      <c r="B21" s="24">
        <f>'Coût pour le concessionnaire'!B21+'Coût pour le concessionnaire'!$P$2</f>
        <v>1315.0038379629248</v>
      </c>
      <c r="C21" s="25">
        <f>'Coût pour le concessionnaire'!C21+'Coût pour le concessionnaire'!$P$2</f>
        <v>1130.0002098147888</v>
      </c>
      <c r="D21" s="24">
        <f>'Coût pour le concessionnaire'!D21+'Coût pour le concessionnaire'!$P$2</f>
        <v>1290.0006610577516</v>
      </c>
      <c r="E21" s="25">
        <f>'Coût pour le concessionnaire'!E21+'Coût pour le concessionnaire'!$P$2</f>
        <v>1114.9988495192711</v>
      </c>
      <c r="F21" s="24">
        <f>'Coût pour le concessionnaire'!F21+'Coût pour le concessionnaire'!$P$2</f>
        <v>2074.9961394440725</v>
      </c>
      <c r="G21" s="25">
        <f>'Coût pour le concessionnaire'!G21+'Coût pour le concessionnaire'!$P$2</f>
        <v>1644.9989748219691</v>
      </c>
      <c r="H21" s="24">
        <f>'Coût pour le concessionnaire'!H21+'Coût pour le concessionnaire'!$P$2</f>
        <v>2495.0037352121362</v>
      </c>
      <c r="I21" s="25">
        <f>'Coût pour le concessionnaire'!I21+'Coût pour le concessionnaire'!$P$2</f>
        <v>1935.0001399442526</v>
      </c>
      <c r="J21" s="24">
        <f>'Coût pour le concessionnaire'!J21+'Coût pour le concessionnaire'!$P$2</f>
        <v>1715.0000715043338</v>
      </c>
      <c r="K21" s="25">
        <f>'Coût pour le concessionnaire'!K21+'Coût pour le concessionnaire'!$P$2</f>
        <v>1399.9964486229474</v>
      </c>
      <c r="L21" s="24">
        <f>'Coût pour le concessionnaire'!L21+'Coût pour le concessionnaire'!$P$2</f>
        <v>1674.9997823584124</v>
      </c>
      <c r="M21" s="25">
        <f>'Coût pour le concessionnaire'!M21+'Coût pour le concessionnaire'!$P$2</f>
        <v>1375.0022520037205</v>
      </c>
      <c r="N21" s="24">
        <f>'Coût pour le concessionnaire'!N21+'Coût pour le concessionnaire'!$P$2</f>
        <v>2035.0023439279653</v>
      </c>
      <c r="O21" s="25">
        <f>'Coût pour le concessionnaire'!O21+'Coût pour le concessionnaire'!$P$2</f>
        <v>1620.0039938710163</v>
      </c>
    </row>
    <row r="22" spans="1:15" s="13" customFormat="1" ht="12.5" x14ac:dyDescent="0.25">
      <c r="A22" s="13" t="s">
        <v>85</v>
      </c>
      <c r="B22" s="24">
        <f>'Coût pour le concessionnaire'!B22+'Coût pour le concessionnaire'!$P$2</f>
        <v>1435.0027505446174</v>
      </c>
      <c r="C22" s="25">
        <f>'Coût pour le concessionnaire'!C22+'Coût pour le concessionnaire'!$P$2</f>
        <v>1219.9990703703397</v>
      </c>
      <c r="D22" s="24">
        <f>'Coût pour le concessionnaire'!D22+'Coût pour le concessionnaire'!$P$2</f>
        <v>1404.9990130091194</v>
      </c>
      <c r="E22" s="25">
        <f>'Coût pour le concessionnaire'!E22+'Coût pour le concessionnaire'!$P$2</f>
        <v>1200.0045288462011</v>
      </c>
      <c r="F22" s="24">
        <f>'Coût pour le concessionnaire'!F22+'Coût pour le concessionnaire'!$P$2</f>
        <v>2324.997811110673</v>
      </c>
      <c r="G22" s="25">
        <f>'Coût pour le concessionnaire'!G22+'Coût pour le concessionnaire'!$P$2</f>
        <v>1825.0029115552579</v>
      </c>
      <c r="H22" s="24">
        <f>'Coût pour le concessionnaire'!H22+'Coût pour le concessionnaire'!$P$2</f>
        <v>2824.9979237789835</v>
      </c>
      <c r="I22" s="25">
        <f>'Coût pour le concessionnaire'!I22+'Coût pour le concessionnaire'!$P$2</f>
        <v>2164.9989881697088</v>
      </c>
      <c r="J22" s="24">
        <f>'Coût pour le concessionnaire'!J22+'Coût pour le concessionnaire'!$P$2</f>
        <v>1904.9959664756871</v>
      </c>
      <c r="K22" s="25">
        <f>'Coût pour le concessionnaire'!K22+'Coût pour le concessionnaire'!$P$2</f>
        <v>1540.0040572034673</v>
      </c>
      <c r="L22" s="24">
        <f>'Coût pour le concessionnaire'!L22+'Coût pour le concessionnaire'!$P$2</f>
        <v>1860.0032733628382</v>
      </c>
      <c r="M22" s="25">
        <f>'Coût pour le concessionnaire'!M22+'Coût pour le concessionnaire'!$P$2</f>
        <v>1510.0038258867298</v>
      </c>
      <c r="N22" s="24">
        <f>'Coût pour le concessionnaire'!N22+'Coût pour le concessionnaire'!$P$2</f>
        <v>2284.9962869740766</v>
      </c>
      <c r="O22" s="25">
        <f>'Coût pour le concessionnaire'!O22+'Coût pour le concessionnaire'!$P$2</f>
        <v>1799.9958751423721</v>
      </c>
    </row>
    <row r="23" spans="1:15" s="13" customFormat="1" ht="12.5" x14ac:dyDescent="0.25">
      <c r="A23" s="13" t="s">
        <v>86</v>
      </c>
      <c r="B23" s="24">
        <f>'Coût pour le concessionnaire'!B23+'Coût pour le concessionnaire'!$P$2</f>
        <v>1585.004433341659</v>
      </c>
      <c r="C23" s="25">
        <f>'Coût pour le concessionnaire'!C23+'Coût pour le concessionnaire'!$P$2</f>
        <v>1329.9958146723282</v>
      </c>
      <c r="D23" s="24">
        <f>'Coût pour le concessionnaire'!D23+'Coût pour le concessionnaire'!$P$2</f>
        <v>1544.9992078185653</v>
      </c>
      <c r="E23" s="25">
        <f>'Coût pour le concessionnaire'!E23+'Coût pour le concessionnaire'!$P$2</f>
        <v>1300.0038613166244</v>
      </c>
      <c r="F23" s="24">
        <f>'Coût pour le concessionnaire'!F23+'Coût pour le concessionnaire'!$P$2</f>
        <v>2649.9950824781104</v>
      </c>
      <c r="G23" s="25">
        <f>'Coût pour le concessionnaire'!G23+'Coût pour le concessionnaire'!$P$2</f>
        <v>2050.0038560851153</v>
      </c>
      <c r="H23" s="24">
        <f>'Coût pour le concessionnaire'!H23+'Coût pour le concessionnaire'!$P$2</f>
        <v>3244.9963706595572</v>
      </c>
      <c r="I23" s="25">
        <f>'Coût pour le concessionnaire'!I23+'Coût pour le concessionnaire'!$P$2</f>
        <v>2455.0003320484993</v>
      </c>
      <c r="J23" s="24">
        <f>'Coût pour le concessionnaire'!J23+'Coût pour le concessionnaire'!$P$2</f>
        <v>2144.9994215671659</v>
      </c>
      <c r="K23" s="25">
        <f>'Coût pour le concessionnaire'!K23+'Coût pour le concessionnaire'!$P$2</f>
        <v>1709.9956066656725</v>
      </c>
      <c r="L23" s="24">
        <f>'Coût pour le concessionnaire'!L23+'Coût pour le concessionnaire'!$P$2</f>
        <v>2089.998518240307</v>
      </c>
      <c r="M23" s="25">
        <f>'Coût pour le concessionnaire'!M23+'Coût pour le concessionnaire'!$P$2</f>
        <v>1670.0037924034089</v>
      </c>
      <c r="N23" s="24">
        <f>'Coût pour le concessionnaire'!N23+'Coût pour le concessionnaire'!$P$2</f>
        <v>2599.9982652383223</v>
      </c>
      <c r="O23" s="25">
        <f>'Coût pour le concessionnaire'!O23+'Coût pour le concessionnaire'!$P$2</f>
        <v>2015.0016203620594</v>
      </c>
    </row>
    <row r="24" spans="1:15" s="13" customFormat="1" ht="12.5" x14ac:dyDescent="0.25">
      <c r="A24" s="13" t="s">
        <v>87</v>
      </c>
      <c r="B24" s="24">
        <f>'Coût pour le concessionnaire'!B24+'Coût pour le concessionnaire'!$P$2</f>
        <v>1734.9961161387007</v>
      </c>
      <c r="C24" s="25">
        <f>'Coût pour le concessionnaire'!C24+'Coût pour le concessionnaire'!$P$2</f>
        <v>1435.0025589743166</v>
      </c>
      <c r="D24" s="24">
        <f>'Coût pour le concessionnaire'!D24+'Coût pour le concessionnaire'!$P$2</f>
        <v>1689.9994026280112</v>
      </c>
      <c r="E24" s="25">
        <f>'Coût pour le concessionnaire'!E24+'Coût pour le concessionnaire'!$P$2</f>
        <v>1405.0031937870478</v>
      </c>
      <c r="F24" s="24">
        <f>'Coût pour le concessionnaire'!F24+'Coût pour le concessionnaire'!$P$2</f>
        <v>2970.0023538455475</v>
      </c>
      <c r="G24" s="25">
        <f>'Coût pour le concessionnaire'!G24+'Coût pour le concessionnaire'!$P$2</f>
        <v>2275.0048006149727</v>
      </c>
      <c r="H24" s="24">
        <f>'Coût pour le concessionnaire'!H24+'Coût pour le concessionnaire'!$P$2</f>
        <v>3660.0048175401312</v>
      </c>
      <c r="I24" s="25">
        <f>'Coût pour le concessionnaire'!I24+'Coût pour le concessionnaire'!$P$2</f>
        <v>2745.0016759272894</v>
      </c>
      <c r="J24" s="24">
        <f>'Coût pour le concessionnaire'!J24+'Coût pour le concessionnaire'!$P$2</f>
        <v>2385.0028766586438</v>
      </c>
      <c r="K24" s="25">
        <f>'Coût pour le concessionnaire'!K24+'Coût pour le concessionnaire'!$P$2</f>
        <v>1874.9971561278776</v>
      </c>
      <c r="L24" s="24">
        <f>'Coût pour le concessionnaire'!L24+'Coût pour le concessionnaire'!$P$2</f>
        <v>2320.0037631177761</v>
      </c>
      <c r="M24" s="25">
        <f>'Coût pour le concessionnaire'!M24+'Coût pour le concessionnaire'!$P$2</f>
        <v>1835.0037589200876</v>
      </c>
      <c r="N24" s="24">
        <f>'Coût pour le concessionnaire'!N24+'Coût pour le concessionnaire'!$P$2</f>
        <v>2910.0002435025676</v>
      </c>
      <c r="O24" s="25">
        <f>'Coût pour le concessionnaire'!O24+'Coût pour le concessionnaire'!$P$2</f>
        <v>2234.9973655817466</v>
      </c>
    </row>
    <row r="25" spans="1:15" s="13" customFormat="1" ht="12.5" x14ac:dyDescent="0.25"/>
    <row r="26" spans="1:15" x14ac:dyDescent="0.35">
      <c r="A26" s="13"/>
    </row>
    <row r="27" spans="1:15" s="7" customFormat="1" ht="13" x14ac:dyDescent="0.3">
      <c r="A27" s="32" t="s">
        <v>88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13" customFormat="1" ht="13" x14ac:dyDescent="0.3">
      <c r="A28" s="8"/>
      <c r="B28" s="34" t="s">
        <v>89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s="9" customFormat="1" ht="25.5" customHeight="1" x14ac:dyDescent="0.35">
      <c r="B29" s="36" t="s">
        <v>90</v>
      </c>
      <c r="C29" s="37"/>
      <c r="D29" s="36" t="s">
        <v>91</v>
      </c>
      <c r="E29" s="37"/>
      <c r="F29" s="36" t="s">
        <v>92</v>
      </c>
      <c r="G29" s="37"/>
      <c r="H29" s="35" t="s">
        <v>93</v>
      </c>
      <c r="I29" s="35"/>
      <c r="J29" s="36" t="s">
        <v>94</v>
      </c>
      <c r="K29" s="37"/>
      <c r="L29" s="36" t="s">
        <v>95</v>
      </c>
      <c r="M29" s="37"/>
      <c r="N29" s="36" t="s">
        <v>96</v>
      </c>
      <c r="O29" s="37"/>
    </row>
    <row r="30" spans="1:15" s="13" customFormat="1" ht="13" x14ac:dyDescent="0.3">
      <c r="A30" s="10" t="s">
        <v>97</v>
      </c>
      <c r="B30" s="22">
        <v>0</v>
      </c>
      <c r="C30" s="23">
        <v>100</v>
      </c>
      <c r="D30" s="22">
        <v>0</v>
      </c>
      <c r="E30" s="23">
        <v>100</v>
      </c>
      <c r="F30" s="22">
        <v>0</v>
      </c>
      <c r="G30" s="23">
        <v>100</v>
      </c>
      <c r="H30" s="22">
        <v>0</v>
      </c>
      <c r="I30" s="23">
        <v>100</v>
      </c>
      <c r="J30" s="22">
        <v>0</v>
      </c>
      <c r="K30" s="23">
        <v>100</v>
      </c>
      <c r="L30" s="22">
        <v>0</v>
      </c>
      <c r="M30" s="23">
        <v>100</v>
      </c>
      <c r="N30" s="22">
        <v>0</v>
      </c>
      <c r="O30" s="23">
        <v>100</v>
      </c>
    </row>
    <row r="31" spans="1:15" s="13" customFormat="1" ht="12.5" x14ac:dyDescent="0.25">
      <c r="A31" s="13" t="s">
        <v>98</v>
      </c>
      <c r="B31" s="24">
        <f>'Coût pour le concessionnaire'!B31+'Coût pour le concessionnaire'!$P$2</f>
        <v>1099.9986487268279</v>
      </c>
      <c r="C31" s="25">
        <f>'Coût pour le concessionnaire'!C31+'Coût pour le concessionnaire'!$P$2</f>
        <v>985.00388113424299</v>
      </c>
      <c r="D31" s="24">
        <f>'Coût pour le concessionnaire'!D31+'Coût pour le concessionnaire'!$P$2</f>
        <v>1084.9966631610946</v>
      </c>
      <c r="E31" s="25">
        <f>'Coût pour le concessionnaire'!E31+'Coût pour le concessionnaire'!$P$2</f>
        <v>975.00053094954433</v>
      </c>
      <c r="F31" s="24">
        <f>'Coût pour le concessionnaire'!F31+'Coût pour le concessionnaire'!$P$2</f>
        <v>1575.0025871525452</v>
      </c>
      <c r="G31" s="25">
        <f>'Coût pour le concessionnaire'!G31+'Coût pour le concessionnaire'!$P$2</f>
        <v>1309.9993592637306</v>
      </c>
      <c r="H31" s="24">
        <f>'Coût pour le concessionnaire'!H31+'Coût pour le concessionnaire'!$P$2</f>
        <v>1840.0010845075849</v>
      </c>
      <c r="I31" s="25">
        <f>'Coût pour le concessionnaire'!I31+'Coût pour le concessionnaire'!$P$2</f>
        <v>1489.9963374651579</v>
      </c>
      <c r="J31" s="24">
        <f>'Coût pour le concessionnaire'!J31+'Coût pour le concessionnaire'!$P$2</f>
        <v>1350.0037946902089</v>
      </c>
      <c r="K31" s="25">
        <f>'Coût pour le concessionnaire'!K31+'Coût pour le concessionnaire'!$P$2</f>
        <v>1154.9977803893421</v>
      </c>
      <c r="L31" s="24">
        <f>'Coût pour le concessionnaire'!L31+'Coût pour le concessionnaire'!$P$2</f>
        <v>1325.004863974008</v>
      </c>
      <c r="M31" s="25">
        <f>'Coût pour le concessionnaire'!M31+'Coût pour le concessionnaire'!$P$2</f>
        <v>1139.9989075023254</v>
      </c>
      <c r="N31" s="24">
        <f>'Coût pour le concessionnaire'!N31+'Coût pour le concessionnaire'!$P$2</f>
        <v>1550.0027149549783</v>
      </c>
      <c r="O31" s="25">
        <f>'Coût pour le concessionnaire'!O31+'Coût pour le concessionnaire'!$P$2</f>
        <v>1289.9962461693854</v>
      </c>
    </row>
    <row r="32" spans="1:15" s="13" customFormat="1" ht="12.5" x14ac:dyDescent="0.25">
      <c r="A32" s="13" t="s">
        <v>99</v>
      </c>
      <c r="B32" s="24">
        <f>'Coût pour le concessionnaire'!B32+'Coût pour le concessionnaire'!$P$2</f>
        <v>1184.995469090386</v>
      </c>
      <c r="C32" s="25">
        <f>'Coût pour le concessionnaire'!C32+'Coût pour le concessionnaire'!$P$2</f>
        <v>1049.9969189814624</v>
      </c>
      <c r="D32" s="24">
        <f>'Coût pour le concessionnaire'!D32+'Coût pour le concessionnaire'!$P$2</f>
        <v>1165.0031331306996</v>
      </c>
      <c r="E32" s="25">
        <f>'Coût pour le concessionnaire'!E32+'Coût pour le concessionnaire'!$P$2</f>
        <v>1034.9953305288757</v>
      </c>
      <c r="F32" s="24">
        <f>'Coût pour le concessionnaire'!F32+'Coût pour le concessionnaire'!$P$2</f>
        <v>1740.0036319441708</v>
      </c>
      <c r="G32" s="25">
        <f>'Coût pour le concessionnaire'!G32+'Coût pour le concessionnaire'!$P$2</f>
        <v>1424.9980697220362</v>
      </c>
      <c r="H32" s="24">
        <f>'Coût pour le concessionnaire'!H32+'Coût pour le concessionnaire'!$P$2</f>
        <v>2055.0024523618649</v>
      </c>
      <c r="I32" s="25">
        <f>'Coût pour le concessionnaire'!I32+'Coût pour le concessionnaire'!$P$2</f>
        <v>1639.996867606068</v>
      </c>
      <c r="J32" s="24">
        <f>'Coût pour le concessionnaire'!J32+'Coût pour le concessionnaire'!$P$2</f>
        <v>1474.9962290473045</v>
      </c>
      <c r="K32" s="25">
        <f>'Coût pour le concessionnaire'!K32+'Coût pour le concessionnaire'!$P$2</f>
        <v>1244.995035752167</v>
      </c>
      <c r="L32" s="24">
        <f>'Coût pour le concessionnaire'!L32+'Coût pour le concessionnaire'!$P$2</f>
        <v>1450.0045458517739</v>
      </c>
      <c r="M32" s="25">
        <f>'Coût pour le concessionnaire'!M32+'Coût pour le concessionnaire'!$P$2</f>
        <v>1229.9998911792063</v>
      </c>
      <c r="N32" s="24">
        <f>'Coût pour le concessionnaire'!N32+'Coût pour le concessionnaire'!$P$2</f>
        <v>1715.0014293587978</v>
      </c>
      <c r="O32" s="25">
        <f>'Coût pour le concessionnaire'!O32+'Coût pour le concessionnaire'!$P$2</f>
        <v>1409.9961719639828</v>
      </c>
    </row>
    <row r="33" spans="1:15" s="13" customFormat="1" ht="12.5" x14ac:dyDescent="0.25">
      <c r="A33" s="13" t="s">
        <v>100</v>
      </c>
      <c r="B33" s="24">
        <f>'Coût pour le concessionnaire'!B33+'Coût pour le concessionnaire'!$P$2</f>
        <v>1284.996520838537</v>
      </c>
      <c r="C33" s="25">
        <f>'Coût pour le concessionnaire'!C33+'Coût pour le concessionnaire'!$P$2</f>
        <v>1125.0036341702053</v>
      </c>
      <c r="D33" s="24">
        <f>'Coût pour le concessionnaire'!D33+'Coût pour le concessionnaire'!$P$2</f>
        <v>1260.0045048866032</v>
      </c>
      <c r="E33" s="25">
        <f>'Coût pour le concessionnaire'!E33+'Coût pour le concessionnaire'!$P$2</f>
        <v>1104.9986633228903</v>
      </c>
      <c r="F33" s="24">
        <f>'Coût pour le concessionnaire'!F33+'Coût pour le concessionnaire'!$P$2</f>
        <v>1950.0031765488191</v>
      </c>
      <c r="G33" s="25">
        <f>'Coût pour le concessionnaire'!G33+'Coût pour le concessionnaire'!$P$2</f>
        <v>1574.9961600531972</v>
      </c>
      <c r="H33" s="24">
        <f>'Coût pour le concessionnaire'!H33+'Coût pour le concessionnaire'!$P$2</f>
        <v>2319.9952316622234</v>
      </c>
      <c r="I33" s="25">
        <f>'Coût pour le concessionnaire'!I33+'Coût pour le concessionnaire'!$P$2</f>
        <v>1830.0039575303119</v>
      </c>
      <c r="J33" s="24">
        <f>'Coût pour le concessionnaire'!J33+'Coût pour le concessionnaire'!$P$2</f>
        <v>1635.0008884794784</v>
      </c>
      <c r="K33" s="25">
        <f>'Coût pour le concessionnaire'!K33+'Coût pour le concessionnaire'!$P$2</f>
        <v>1360.0010041660453</v>
      </c>
      <c r="L33" s="24">
        <f>'Coût pour le concessionnaire'!L33+'Coût pour le concessionnaire'!$P$2</f>
        <v>1600.0015739001919</v>
      </c>
      <c r="M33" s="25">
        <f>'Coût pour le concessionnaire'!M33+'Coût pour le concessionnaire'!$P$2</f>
        <v>1339.9998702521307</v>
      </c>
      <c r="N33" s="24">
        <f>'Coût pour le concessionnaire'!N33+'Coût pour le concessionnaire'!$P$2</f>
        <v>1914.9951657739516</v>
      </c>
      <c r="O33" s="25">
        <f>'Coût pour le concessionnaire'!O33+'Coût pour le concessionnaire'!$P$2</f>
        <v>1555.003512726287</v>
      </c>
    </row>
    <row r="34" spans="1:15" s="13" customFormat="1" ht="12.5" x14ac:dyDescent="0.25">
      <c r="A34" s="13" t="s">
        <v>101</v>
      </c>
      <c r="B34" s="24">
        <f>'Coût pour le concessionnaire'!B34+'Coût pour le concessionnaire'!$P$2</f>
        <v>1384.997572586688</v>
      </c>
      <c r="C34" s="25">
        <f>'Coût pour le concessionnaire'!C34+'Coût pour le concessionnaire'!$P$2</f>
        <v>1200.0003493589479</v>
      </c>
      <c r="D34" s="24">
        <f>'Coût pour le concessionnaire'!D34+'Coût pour le concessionnaire'!$P$2</f>
        <v>1354.995876642507</v>
      </c>
      <c r="E34" s="25">
        <f>'Coût pour le concessionnaire'!E34+'Coût pour le concessionnaire'!$P$2</f>
        <v>1180.0019961169048</v>
      </c>
      <c r="F34" s="24">
        <f>'Coût pour le concessionnaire'!F34+'Coût pour le concessionnaire'!$P$2</f>
        <v>2155.0027211534671</v>
      </c>
      <c r="G34" s="25">
        <f>'Coût pour le concessionnaire'!G34+'Coût pour le concessionnaire'!$P$2</f>
        <v>1725.0042503843579</v>
      </c>
      <c r="H34" s="24">
        <f>'Coût pour le concessionnaire'!H34+'Coût pour le concessionnaire'!$P$2</f>
        <v>2589.9980109625822</v>
      </c>
      <c r="I34" s="25">
        <f>'Coût pour le concessionnaire'!I34+'Coût pour le concessionnaire'!$P$2</f>
        <v>2015.0010474545559</v>
      </c>
      <c r="J34" s="24">
        <f>'Coût pour le concessionnaire'!J34+'Coût pour le concessionnaire'!$P$2</f>
        <v>1789.9955479116522</v>
      </c>
      <c r="K34" s="25">
        <f>'Coût pour le concessionnaire'!K34+'Coût pour le concessionnaire'!$P$2</f>
        <v>1474.9969725799237</v>
      </c>
      <c r="L34" s="24">
        <f>'Coût pour le concessionnaire'!L34+'Coût pour le concessionnaire'!$P$2</f>
        <v>1749.99860194861</v>
      </c>
      <c r="M34" s="25">
        <f>'Coût pour le concessionnaire'!M34+'Coût pour le concessionnaire'!$P$2</f>
        <v>1449.9998493250548</v>
      </c>
      <c r="N34" s="24">
        <f>'Coût pour le concessionnaire'!N34+'Coût pour le concessionnaire'!$P$2</f>
        <v>2119.9989021891051</v>
      </c>
      <c r="O34" s="25">
        <f>'Coût pour le concessionnaire'!O34+'Coût pour le concessionnaire'!$P$2</f>
        <v>1700.0008534885912</v>
      </c>
    </row>
    <row r="35" spans="1:15" s="13" customFormat="1" ht="12.5" x14ac:dyDescent="0.25"/>
    <row r="36" spans="1:15" s="13" customFormat="1" ht="13" x14ac:dyDescent="0.3">
      <c r="A36" s="14"/>
    </row>
    <row r="37" spans="1:15" x14ac:dyDescent="0.35">
      <c r="A37" s="14"/>
      <c r="B37" s="2"/>
      <c r="C37" s="2"/>
      <c r="D37" s="2"/>
      <c r="E37" s="2"/>
      <c r="F37" s="15"/>
    </row>
    <row r="38" spans="1:15" x14ac:dyDescent="0.35">
      <c r="A38" s="14"/>
    </row>
    <row r="40" spans="1:15" x14ac:dyDescent="0.35">
      <c r="I40" s="6"/>
    </row>
  </sheetData>
  <mergeCells count="27">
    <mergeCell ref="A5:O5"/>
    <mergeCell ref="B7:O7"/>
    <mergeCell ref="B8:C8"/>
    <mergeCell ref="D8:E8"/>
    <mergeCell ref="F8:G8"/>
    <mergeCell ref="H8:I8"/>
    <mergeCell ref="J8:K8"/>
    <mergeCell ref="L8:M8"/>
    <mergeCell ref="N8:O8"/>
    <mergeCell ref="A17:O17"/>
    <mergeCell ref="B18:O18"/>
    <mergeCell ref="B19:C19"/>
    <mergeCell ref="D19:E19"/>
    <mergeCell ref="F19:G19"/>
    <mergeCell ref="H19:I19"/>
    <mergeCell ref="J19:K19"/>
    <mergeCell ref="L19:M19"/>
    <mergeCell ref="N19:O19"/>
    <mergeCell ref="A27:O27"/>
    <mergeCell ref="B28:O28"/>
    <mergeCell ref="B29:C29"/>
    <mergeCell ref="D29:E29"/>
    <mergeCell ref="F29:G29"/>
    <mergeCell ref="H29:I29"/>
    <mergeCell ref="J29:K29"/>
    <mergeCell ref="L29:M29"/>
    <mergeCell ref="N29:O29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Frais pour VOC</vt:lpstr>
      <vt:lpstr>Coût pour le concessionnaire</vt:lpstr>
      <vt:lpstr>Prix au détail</vt:lpstr>
    </vt:vector>
  </TitlesOfParts>
  <Company>LGM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Tavakoli</dc:creator>
  <cp:lastModifiedBy>Michelle Smiciklas</cp:lastModifiedBy>
  <cp:lastPrinted>2016-02-26T15:52:28Z</cp:lastPrinted>
  <dcterms:created xsi:type="dcterms:W3CDTF">2016-02-22T23:09:05Z</dcterms:created>
  <dcterms:modified xsi:type="dcterms:W3CDTF">2016-05-03T13:11:22Z</dcterms:modified>
</cp:coreProperties>
</file>